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P:\AST development\Hosted\Factors Modernisation\Data import\Consolidated Factor Workbooks\2025-02\"/>
    </mc:Choice>
  </mc:AlternateContent>
  <xr:revisionPtr revIDLastSave="0" documentId="8_{BD1042E8-CAD6-46DB-9F43-04CEEA97AA8B}" xr6:coauthVersionLast="47" xr6:coauthVersionMax="47" xr10:uidLastSave="{00000000-0000-0000-0000-000000000000}"/>
  <bookViews>
    <workbookView xWindow="33720" yWindow="-10290" windowWidth="57840" windowHeight="32040" tabRatio="760" firstSheet="5" activeTab="5" xr2:uid="{00000000-000D-0000-FFFF-FFFF00000000}"/>
  </bookViews>
  <sheets>
    <sheet name="Cover" sheetId="1" r:id="rId1"/>
    <sheet name="Purpose of spreadsheet" sheetId="77" r:id="rId2"/>
    <sheet name="Version Control" sheetId="78" r:id="rId3"/>
    <sheet name="Summary - TPS_EW" sheetId="89" state="veryHidden" r:id="rId4"/>
    <sheet name="AnnGenHiddenLists" sheetId="103" state="veryHidden" r:id="rId5"/>
    <sheet name="Factor List" sheetId="55" r:id="rId6"/>
    <sheet name="x-Series Number" sheetId="102" state="veryHidden" r:id="rId7"/>
    <sheet name="Assumptions" sheetId="222" r:id="rId8"/>
    <sheet name="x-101" sheetId="220" r:id="rId9"/>
    <sheet name="x-202" sheetId="104" r:id="rId10"/>
    <sheet name="x-203" sheetId="105" r:id="rId11"/>
    <sheet name="x-204" sheetId="106" r:id="rId12"/>
    <sheet name="x-205" sheetId="107" r:id="rId13"/>
    <sheet name="x-206" sheetId="108" r:id="rId14"/>
    <sheet name="x-207" sheetId="109" r:id="rId15"/>
    <sheet name="x-208" sheetId="110" r:id="rId16"/>
    <sheet name="x-209" sheetId="111" r:id="rId17"/>
    <sheet name="x-210" sheetId="112" r:id="rId18"/>
    <sheet name="x-211" sheetId="113" r:id="rId19"/>
    <sheet name="x-212" sheetId="114" r:id="rId20"/>
    <sheet name="x-213" sheetId="115" r:id="rId21"/>
    <sheet name="x-214" sheetId="116" r:id="rId22"/>
    <sheet name="x-215" sheetId="117" r:id="rId23"/>
    <sheet name="x-216" sheetId="118" r:id="rId24"/>
    <sheet name="x-217" sheetId="119" r:id="rId25"/>
    <sheet name="x-218" sheetId="120" r:id="rId26"/>
    <sheet name="x-219" sheetId="121" r:id="rId27"/>
    <sheet name="x-220" sheetId="122" r:id="rId28"/>
    <sheet name="x-221" sheetId="123" r:id="rId29"/>
    <sheet name="x-222" sheetId="124" r:id="rId30"/>
    <sheet name="x-224" sheetId="127" r:id="rId31"/>
    <sheet name="x-225" sheetId="128" r:id="rId32"/>
    <sheet name="x-226" sheetId="129" r:id="rId33"/>
    <sheet name="x-231" sheetId="152" r:id="rId34"/>
    <sheet name="x-232" sheetId="153" r:id="rId35"/>
    <sheet name="x-233" sheetId="154" r:id="rId36"/>
    <sheet name="x-234" sheetId="155" r:id="rId37"/>
    <sheet name="x-235" sheetId="156" r:id="rId38"/>
    <sheet name="x-236" sheetId="157" r:id="rId39"/>
    <sheet name="x-237" sheetId="158" r:id="rId40"/>
    <sheet name="x-238" sheetId="159" r:id="rId41"/>
    <sheet name="x-301" sheetId="130" r:id="rId42"/>
    <sheet name="x-302" sheetId="131" r:id="rId43"/>
    <sheet name="x-303" sheetId="134" r:id="rId44"/>
    <sheet name="x-304" sheetId="135" r:id="rId45"/>
    <sheet name="x-315" sheetId="160" r:id="rId46"/>
    <sheet name="x-316" sheetId="161" r:id="rId47"/>
    <sheet name="x-317" sheetId="162" r:id="rId48"/>
    <sheet name="x-318" sheetId="163" r:id="rId49"/>
    <sheet name="x-319" sheetId="164" r:id="rId50"/>
    <sheet name="x-320" sheetId="165" r:id="rId51"/>
    <sheet name="x-321" sheetId="166" r:id="rId52"/>
    <sheet name="x-322" sheetId="167" r:id="rId53"/>
    <sheet name="x-323" sheetId="168" r:id="rId54"/>
    <sheet name="x-324" sheetId="169" r:id="rId55"/>
    <sheet name="x-401" sheetId="136" r:id="rId56"/>
    <sheet name="x-402" sheetId="137" r:id="rId57"/>
    <sheet name="x-403" sheetId="138" r:id="rId58"/>
    <sheet name="x-404" sheetId="139" r:id="rId59"/>
    <sheet name="x-405" sheetId="140" r:id="rId60"/>
    <sheet name="x-406" sheetId="141" r:id="rId61"/>
    <sheet name="x-407" sheetId="142" r:id="rId62"/>
    <sheet name="x-408" sheetId="143" r:id="rId63"/>
    <sheet name="x-409" sheetId="144" r:id="rId64"/>
    <sheet name="x-410" sheetId="145" r:id="rId65"/>
    <sheet name="x-411" sheetId="146" r:id="rId66"/>
    <sheet name="x-412" sheetId="147" r:id="rId67"/>
    <sheet name="x-413" sheetId="223" r:id="rId68"/>
    <sheet name="x-414" sheetId="224" r:id="rId69"/>
    <sheet name="x-501" sheetId="170" r:id="rId70"/>
    <sheet name="x-502" sheetId="171" r:id="rId71"/>
    <sheet name="x-503" sheetId="172" r:id="rId72"/>
    <sheet name="x-504" sheetId="173" r:id="rId73"/>
    <sheet name="x-505" sheetId="174" r:id="rId74"/>
    <sheet name="x-601" sheetId="177" r:id="rId75"/>
    <sheet name="x-602" sheetId="178" r:id="rId76"/>
    <sheet name="x-603" sheetId="179" r:id="rId77"/>
    <sheet name="x-604" sheetId="180" r:id="rId78"/>
    <sheet name="x-605" sheetId="181" r:id="rId79"/>
    <sheet name="x-606" sheetId="182" r:id="rId80"/>
    <sheet name="x-607" sheetId="183" r:id="rId81"/>
    <sheet name="x-608" sheetId="184" r:id="rId82"/>
    <sheet name="x-609" sheetId="185" r:id="rId83"/>
    <sheet name="x-610" sheetId="186" r:id="rId84"/>
    <sheet name="x-611" sheetId="187" r:id="rId85"/>
    <sheet name="x-702" sheetId="193" r:id="rId86"/>
    <sheet name="x-703" sheetId="194" r:id="rId87"/>
    <sheet name="x-704" sheetId="195" r:id="rId88"/>
    <sheet name="x-705" sheetId="196" r:id="rId89"/>
    <sheet name="x-706" sheetId="197" r:id="rId90"/>
    <sheet name="x-707" sheetId="198" r:id="rId91"/>
    <sheet name="x-708" sheetId="199" r:id="rId92"/>
    <sheet name="x-709" sheetId="200" r:id="rId93"/>
    <sheet name="x-710" sheetId="201" r:id="rId94"/>
    <sheet name="x-711" sheetId="202" r:id="rId95"/>
    <sheet name="x-712" sheetId="203" r:id="rId96"/>
    <sheet name="x-713" sheetId="204" r:id="rId97"/>
    <sheet name="x-714" sheetId="205" r:id="rId98"/>
    <sheet name="x-715" sheetId="206" r:id="rId99"/>
    <sheet name="x-716" sheetId="207" r:id="rId100"/>
    <sheet name="x-717" sheetId="208" r:id="rId101"/>
    <sheet name="x-718" sheetId="209" r:id="rId102"/>
    <sheet name="x-719" sheetId="210" r:id="rId103"/>
    <sheet name="x-720" sheetId="211" r:id="rId104"/>
    <sheet name="x-721" sheetId="212" r:id="rId105"/>
    <sheet name="x-722" sheetId="213" r:id="rId106"/>
    <sheet name="x-723" sheetId="214" r:id="rId107"/>
    <sheet name="x-724" sheetId="215" r:id="rId108"/>
    <sheet name="x-725" sheetId="216" r:id="rId109"/>
    <sheet name="x-726" sheetId="217" r:id="rId110"/>
    <sheet name="x-727" sheetId="218" r:id="rId111"/>
    <sheet name="x-728" sheetId="219" r:id="rId112"/>
    <sheet name="x-729" sheetId="221" r:id="rId113"/>
    <sheet name="x-801" sheetId="175" r:id="rId114"/>
    <sheet name="x-802" sheetId="176" r:id="rId115"/>
    <sheet name="x-803" sheetId="190" r:id="rId116"/>
    <sheet name="x-804" sheetId="191" r:id="rId117"/>
    <sheet name="x-805" sheetId="188" r:id="rId118"/>
    <sheet name="x-806" sheetId="189" r:id="rId119"/>
    <sheet name="x-807" sheetId="225" r:id="rId120"/>
  </sheets>
  <externalReferences>
    <externalReference r:id="rId121"/>
    <externalReference r:id="rId122"/>
    <externalReference r:id="rId123"/>
    <externalReference r:id="rId124"/>
  </externalReferences>
  <definedNames>
    <definedName name="_xlnm._FilterDatabase" localSheetId="7" hidden="1">Assumptions!#REF!</definedName>
    <definedName name="_xlnm._FilterDatabase" localSheetId="5" hidden="1">'Factor List'!$A$7:$S$120</definedName>
    <definedName name="age_rng" localSheetId="7">#REF!</definedName>
    <definedName name="age_rng">#REF!</definedName>
    <definedName name="BaseTablesList">AnnGenHiddenLists!$A$4:$A$160</definedName>
    <definedName name="DATE_MODIFIED">'Version Control'!$C$17</definedName>
    <definedName name="FACTOR_LIST_AGE_DEF" localSheetId="7">Assumptions!#REF!</definedName>
    <definedName name="FACTOR_LIST_AGE_DEF">'Factor List'!$F$7</definedName>
    <definedName name="FACTOR_LIST_CLIENT" localSheetId="7">Assumptions!#REF!</definedName>
    <definedName name="FACTOR_LIST_CLIENT" localSheetId="67">'[1]Factor List'!#REF!</definedName>
    <definedName name="FACTOR_LIST_CLIENT" localSheetId="68">'[1]Factor List'!#REF!</definedName>
    <definedName name="FACTOR_LIST_CLIENT" localSheetId="112">'[2]Factor List'!#REF!</definedName>
    <definedName name="FACTOR_LIST_CLIENT">'Factor List'!#REF!</definedName>
    <definedName name="FACTOR_LIST_DATE_IMPLEMENTED" localSheetId="7">Assumptions!#REF!</definedName>
    <definedName name="FACTOR_LIST_DATE_IMPLEMENTED">'Factor List'!$M$7</definedName>
    <definedName name="FACTOR_LIST_DATE_ISSUED" localSheetId="7">Assumptions!#REF!</definedName>
    <definedName name="FACTOR_LIST_DATE_ISSUED">'Factor List'!$L$7</definedName>
    <definedName name="FACTOR_LIST_DESCRIPTION" localSheetId="7">Assumptions!#REF!</definedName>
    <definedName name="FACTOR_LIST_DESCRIPTION">'Factor List'!$D$7</definedName>
    <definedName name="FACTOR_LIST_FACTOR_STATUS" localSheetId="7">Assumptions!#REF!</definedName>
    <definedName name="FACTOR_LIST_FACTOR_STATUS">'Factor List'!$N$7</definedName>
    <definedName name="FACTOR_LIST_FACTOR_TYPE" localSheetId="7">Assumptions!#REF!</definedName>
    <definedName name="FACTOR_LIST_FACTOR_TYPE">'Factor List'!$C$7</definedName>
    <definedName name="FACTOR_LIST_GENDER" localSheetId="7">Assumptions!#REF!</definedName>
    <definedName name="FACTOR_LIST_GENDER">'Factor List'!$E$7</definedName>
    <definedName name="FACTOR_LIST_HEADINGS" localSheetId="7">Assumptions!#REF!</definedName>
    <definedName name="FACTOR_LIST_HEADINGS">'Factor List'!$B$7:$S$7</definedName>
    <definedName name="FACTOR_LIST_REFERENCE" localSheetId="7">Assumptions!#REF!</definedName>
    <definedName name="FACTOR_LIST_REFERENCE">'Factor List'!$I$7</definedName>
    <definedName name="FACTOR_LIST_REFERENCE_GUIDANCE" localSheetId="7">Assumptions!#REF!</definedName>
    <definedName name="FACTOR_LIST_REFERENCE_GUIDANCE">'Factor List'!$J$7</definedName>
    <definedName name="FACTOR_LIST_RELATED" localSheetId="7">Assumptions!#REF!</definedName>
    <definedName name="FACTOR_LIST_RELATED">'Factor List'!$K$7</definedName>
    <definedName name="FACTOR_LIST_SECTION" localSheetId="7">Assumptions!#REF!</definedName>
    <definedName name="FACTOR_LIST_SECTION">'Factor List'!$B$7</definedName>
    <definedName name="FACTOR_LIST_SECTION_NUMBER" localSheetId="7">Assumptions!#REF!</definedName>
    <definedName name="FACTOR_LIST_SECTION_NUMBER">'Factor List'!$G$7</definedName>
    <definedName name="FACTOR_LIST_SERIES_NUMBER" localSheetId="7">Assumptions!#REF!</definedName>
    <definedName name="FACTOR_LIST_SERIES_NUMBER">'Factor List'!$H$7</definedName>
    <definedName name="FACTOR_LIST_SOURCE" localSheetId="7">Assumptions!#REF!</definedName>
    <definedName name="FACTOR_LIST_SOURCE">'Factor List'!$Q$7</definedName>
    <definedName name="FACTOR_LIST_TABLE_ID" localSheetId="7">Assumptions!#REF!</definedName>
    <definedName name="FACTOR_LIST_TABLE_ID" localSheetId="67">'[1]Factor List'!#REF!</definedName>
    <definedName name="FACTOR_LIST_TABLE_ID" localSheetId="68">'[1]Factor List'!#REF!</definedName>
    <definedName name="FACTOR_LIST_TABLE_ID">'Factor List'!$P$7</definedName>
    <definedName name="FACTOR_LIST_TIMESTAMP" localSheetId="7">Assumptions!#REF!</definedName>
    <definedName name="FACTOR_LIST_TIMESTAMP">'Factor List'!$S$7</definedName>
    <definedName name="FACTOR_LIST_USER_ID" localSheetId="7">Assumptions!#REF!</definedName>
    <definedName name="FACTOR_LIST_USER_ID">'Factor List'!$R$7</definedName>
    <definedName name="factor_table" localSheetId="7">#REF!</definedName>
    <definedName name="factor_table">#REF!</definedName>
    <definedName name="i_e">[3]Assumptions!$G$14</definedName>
    <definedName name="ImprovementsList">AnnGenHiddenLists!$C$4:$C$36</definedName>
    <definedName name="new_factor_list_client">'[4]Factor List'!#REF!</definedName>
    <definedName name="new_title">Cover!$A$2</definedName>
    <definedName name="new_titlee">'x-413'!$B$14</definedName>
    <definedName name="neww_title">'x-413'!$B$9</definedName>
    <definedName name="_xlnm.Print_Area" localSheetId="3">'Summary - TPS_EW'!$A$1:$G$224</definedName>
    <definedName name="_xlnm.Print_Area" localSheetId="8">'x-101'!$A$26:$N$48</definedName>
    <definedName name="_xlnm.Print_Area" localSheetId="9">'x-202'!$A$26:$M$48</definedName>
    <definedName name="_xlnm.Print_Area" localSheetId="10">'x-203'!$A$26:$M$48</definedName>
    <definedName name="_xlnm.Print_Area" localSheetId="11">'x-204'!$A$26:$M$48</definedName>
    <definedName name="_xlnm.Print_Area" localSheetId="12">'x-205'!$A$26:$M$48</definedName>
    <definedName name="_xlnm.Print_Area" localSheetId="13">'x-206'!$A$26:$L$48</definedName>
    <definedName name="_xlnm.Print_Area" localSheetId="14">'x-207'!$A$26:$M$48</definedName>
    <definedName name="_xlnm.Print_Area" localSheetId="15">'x-208'!$A$26:$L$48</definedName>
    <definedName name="_xlnm.Print_Area" localSheetId="16">'x-209'!$A$26:$M$48</definedName>
    <definedName name="_xlnm.Print_Area" localSheetId="17">'x-210'!$A$26:$L$48</definedName>
    <definedName name="_xlnm.Print_Area" localSheetId="18">'x-211'!$A$26:$M$48</definedName>
    <definedName name="_xlnm.Print_Area" localSheetId="19">'x-212'!$A$26:$L$48</definedName>
    <definedName name="_xlnm.Print_Area" localSheetId="20">'x-213'!$A$26:$M$48</definedName>
    <definedName name="_xlnm.Print_Area" localSheetId="21">'x-214'!$A$26:$L$48</definedName>
    <definedName name="_xlnm.Print_Area" localSheetId="22">'x-215'!$A$26:$M$48</definedName>
    <definedName name="_xlnm.Print_Area" localSheetId="23">'x-216'!$A$26:$L$48</definedName>
    <definedName name="_xlnm.Print_Area" localSheetId="24">'x-217'!$A$26:$M$48</definedName>
    <definedName name="_xlnm.Print_Area" localSheetId="25">'x-218'!$A$26:$L$48</definedName>
    <definedName name="_xlnm.Print_Area" localSheetId="26">'x-219'!$A$26:$N$48</definedName>
    <definedName name="_xlnm.Print_Area" localSheetId="27">'x-220'!$A$26:$N$48</definedName>
    <definedName name="_xlnm.Print_Area" localSheetId="28">'x-221'!$A$26:$N$48</definedName>
    <definedName name="_xlnm.Print_Area" localSheetId="29">'x-222'!$A$26:$N$48</definedName>
    <definedName name="_xlnm.Print_Area" localSheetId="30">'x-224'!$A$26:$M$48</definedName>
    <definedName name="_xlnm.Print_Area" localSheetId="31">'x-225'!$A$26:$M$48</definedName>
    <definedName name="_xlnm.Print_Area" localSheetId="32">'x-226'!$A$26:$N$48</definedName>
    <definedName name="_xlnm.Print_Area" localSheetId="33">'x-231'!$A$26:$L$48</definedName>
    <definedName name="_xlnm.Print_Area" localSheetId="34">'x-232'!$A$26:$L$48</definedName>
    <definedName name="_xlnm.Print_Area" localSheetId="35">'x-233'!$A$26:$L$48</definedName>
    <definedName name="_xlnm.Print_Area" localSheetId="36">'x-234'!$A$26:$L$48</definedName>
    <definedName name="_xlnm.Print_Area" localSheetId="37">'x-235'!$A$26:$L$48</definedName>
    <definedName name="_xlnm.Print_Area" localSheetId="38">'x-236'!$A$26:$L$48</definedName>
    <definedName name="_xlnm.Print_Area" localSheetId="39">'x-237'!$A$26:$L$48</definedName>
    <definedName name="_xlnm.Print_Area" localSheetId="40">'x-238'!$A$26:$L$48</definedName>
    <definedName name="_xlnm.Print_Area" localSheetId="41">'x-301'!$A$26:$N$48</definedName>
    <definedName name="_xlnm.Print_Area" localSheetId="42">'x-302'!$A$26:$N$48</definedName>
    <definedName name="_xlnm.Print_Area" localSheetId="43">'x-303'!$A$26:$N$48</definedName>
    <definedName name="_xlnm.Print_Area" localSheetId="44">'x-304'!$A$26:$N$48</definedName>
    <definedName name="_xlnm.Print_Area" localSheetId="45">'x-315'!$A$26:$N$48</definedName>
    <definedName name="_xlnm.Print_Area" localSheetId="46">'x-316'!$A$26:$N$48</definedName>
    <definedName name="_xlnm.Print_Area" localSheetId="47">'x-317'!$A$26:$N$48</definedName>
    <definedName name="_xlnm.Print_Area" localSheetId="48">'x-318'!$A$26:$N$48</definedName>
    <definedName name="_xlnm.Print_Area" localSheetId="49">'x-319'!$A$26:$N$48</definedName>
    <definedName name="_xlnm.Print_Area" localSheetId="50">'x-320'!$A$26:$N$48</definedName>
    <definedName name="_xlnm.Print_Area" localSheetId="51">'x-321'!$A$26:$N$48</definedName>
    <definedName name="_xlnm.Print_Area" localSheetId="52">'x-322'!$A$26:$N$48</definedName>
    <definedName name="_xlnm.Print_Area" localSheetId="53">'x-323'!$A$26:$N$48</definedName>
    <definedName name="_xlnm.Print_Area" localSheetId="54">'x-324'!$A$26:$N$48</definedName>
    <definedName name="_xlnm.Print_Area" localSheetId="55">'x-401'!$A$26:$N$48</definedName>
    <definedName name="_xlnm.Print_Area" localSheetId="56">'x-402'!$A$26:$N$48</definedName>
    <definedName name="_xlnm.Print_Area" localSheetId="57">'x-403'!$A$26:$N$48</definedName>
    <definedName name="_xlnm.Print_Area" localSheetId="58">'x-404'!$A$26:$N$48</definedName>
    <definedName name="_xlnm.Print_Area" localSheetId="59">'x-405'!$A$26:$N$48</definedName>
    <definedName name="_xlnm.Print_Area" localSheetId="60">'x-406'!$A$26:$N$48</definedName>
    <definedName name="_xlnm.Print_Area" localSheetId="61">'x-407'!$A$26:$N$48</definedName>
    <definedName name="_xlnm.Print_Area" localSheetId="62">'x-408'!$A$26:$N$48</definedName>
    <definedName name="_xlnm.Print_Area" localSheetId="63">'x-409'!$A$26:$N$48</definedName>
    <definedName name="_xlnm.Print_Area" localSheetId="64">'x-410'!$A$26:$N$48</definedName>
    <definedName name="_xlnm.Print_Area" localSheetId="65">'x-411'!$A$26:$N$48</definedName>
    <definedName name="_xlnm.Print_Area" localSheetId="66">'x-412'!$A$26:$N$48</definedName>
    <definedName name="_xlnm.Print_Area" localSheetId="67">'x-413'!$A$26:$L$48</definedName>
    <definedName name="_xlnm.Print_Area" localSheetId="68">'x-414'!$A$26:$L$47</definedName>
    <definedName name="_xlnm.Print_Area" localSheetId="69">'x-501'!$A$26:$N$48</definedName>
    <definedName name="_xlnm.Print_Area" localSheetId="70">'x-502'!$A$26:$N$48</definedName>
    <definedName name="_xlnm.Print_Area" localSheetId="71">'x-503'!$A$26:$N$48</definedName>
    <definedName name="_xlnm.Print_Area" localSheetId="72">'x-504'!$A$26:$N$48</definedName>
    <definedName name="_xlnm.Print_Area" localSheetId="73">'x-505'!$A$26:$N$48</definedName>
    <definedName name="_xlnm.Print_Area" localSheetId="74">'x-601'!$A$26:$N$48</definedName>
    <definedName name="_xlnm.Print_Area" localSheetId="75">'x-602'!$A$26:$N$48</definedName>
    <definedName name="_xlnm.Print_Area" localSheetId="76">'x-603'!$A$26:$N$48</definedName>
    <definedName name="_xlnm.Print_Area" localSheetId="77">'x-604'!$A$26:$N$48</definedName>
    <definedName name="_xlnm.Print_Area" localSheetId="78">'x-605'!$A$26:$N$48</definedName>
    <definedName name="_xlnm.Print_Area" localSheetId="79">'x-606'!$A$26:$N$48</definedName>
    <definedName name="_xlnm.Print_Area" localSheetId="80">'x-607'!#REF!</definedName>
    <definedName name="_xlnm.Print_Area" localSheetId="81">'x-608'!#REF!</definedName>
    <definedName name="_xlnm.Print_Area" localSheetId="82">'x-609'!$A$26:$N$48</definedName>
    <definedName name="_xlnm.Print_Area" localSheetId="83">'x-610'!$A$26:$N$48</definedName>
    <definedName name="_xlnm.Print_Area" localSheetId="84">'x-611'!$A$26:$L$48</definedName>
    <definedName name="_xlnm.Print_Area" localSheetId="85">'x-702'!$A$26:$N$48</definedName>
    <definedName name="_xlnm.Print_Area" localSheetId="86">'x-703'!$A$26:$N$48</definedName>
    <definedName name="_xlnm.Print_Area" localSheetId="87">'x-704'!$A$26:$N$48</definedName>
    <definedName name="_xlnm.Print_Area" localSheetId="88">'x-705'!$A$26:$N$48</definedName>
    <definedName name="_xlnm.Print_Area" localSheetId="89">'x-706'!$A$26:$R$48</definedName>
    <definedName name="_xlnm.Print_Area" localSheetId="90">'x-707'!$A$26:$N$48</definedName>
    <definedName name="_xlnm.Print_Area" localSheetId="91">'x-708'!$A$26:$N$48</definedName>
    <definedName name="_xlnm.Print_Area" localSheetId="92">'x-709'!$A$26:$N$48</definedName>
    <definedName name="_xlnm.Print_Area" localSheetId="93">'x-710'!$A$26:$N$48</definedName>
    <definedName name="_xlnm.Print_Area" localSheetId="94">'x-711'!$A$26:$N$48</definedName>
    <definedName name="_xlnm.Print_Area" localSheetId="95">'x-712'!$A$26:$N$48</definedName>
    <definedName name="_xlnm.Print_Area" localSheetId="96">'x-713'!$A$26:$N$48</definedName>
    <definedName name="_xlnm.Print_Area" localSheetId="97">'x-714'!$A$26:$N$48</definedName>
    <definedName name="_xlnm.Print_Area" localSheetId="98">'x-715'!$A$26:$N$48</definedName>
    <definedName name="_xlnm.Print_Area" localSheetId="99">'x-716'!$A$26:$N$48</definedName>
    <definedName name="_xlnm.Print_Area" localSheetId="100">'x-717'!$A$26:$N$48</definedName>
    <definedName name="_xlnm.Print_Area" localSheetId="101">'x-718'!$A$26:$N$48</definedName>
    <definedName name="_xlnm.Print_Area" localSheetId="102">'x-719'!$A$26:$N$48</definedName>
    <definedName name="_xlnm.Print_Area" localSheetId="103">'x-720'!$A$26:$N$48</definedName>
    <definedName name="_xlnm.Print_Area" localSheetId="104">'x-721'!$A$26:$N$48</definedName>
    <definedName name="_xlnm.Print_Area" localSheetId="105">'x-722'!$A$26:$N$48</definedName>
    <definedName name="_xlnm.Print_Area" localSheetId="106">'x-723'!$A$26:$N$48</definedName>
    <definedName name="_xlnm.Print_Area" localSheetId="107">'x-724'!$A$26:$N$48</definedName>
    <definedName name="_xlnm.Print_Area" localSheetId="108">'x-725'!$A$26:$N$48</definedName>
    <definedName name="_xlnm.Print_Area" localSheetId="109">'x-726'!$A$26:$N$48</definedName>
    <definedName name="_xlnm.Print_Area" localSheetId="110">'x-727'!$A$29:$N$51</definedName>
    <definedName name="_xlnm.Print_Area" localSheetId="111">'x-728'!$A$26:$N$46</definedName>
    <definedName name="_xlnm.Print_Area" localSheetId="113">'x-801'!$A$26:$N$48</definedName>
    <definedName name="_xlnm.Print_Area" localSheetId="114">'x-802'!$A$26:$N$48</definedName>
    <definedName name="_xlnm.Print_Area" localSheetId="115">'x-803'!$A$26:$N$48</definedName>
    <definedName name="_xlnm.Print_Area" localSheetId="116">'x-804'!$A$26:$N$224</definedName>
    <definedName name="_xlnm.Print_Area" localSheetId="117">'x-805'!$A$26:$N$48</definedName>
    <definedName name="_xlnm.Print_Area" localSheetId="118">'x-806'!$A$26:$N$48</definedName>
    <definedName name="_xlnm.Print_Area" localSheetId="119">'x-807'!$A$26:$N$48</definedName>
    <definedName name="_xlnm.Print_Area" localSheetId="6">'x-Series Number'!$A$25:$N$47</definedName>
    <definedName name="TABLE_AGE_DEF" localSheetId="8">'x-101'!$B$12</definedName>
    <definedName name="TABLE_AGE_DEF" localSheetId="9">'x-202'!$B$12</definedName>
    <definedName name="TABLE_AGE_DEF" localSheetId="10">'x-203'!$B$12</definedName>
    <definedName name="TABLE_AGE_DEF" localSheetId="11">'x-204'!$B$12</definedName>
    <definedName name="TABLE_AGE_DEF" localSheetId="12">'x-205'!$B$12</definedName>
    <definedName name="TABLE_AGE_DEF" localSheetId="13">'x-206'!$B$12</definedName>
    <definedName name="TABLE_AGE_DEF" localSheetId="14">'x-207'!$B$12</definedName>
    <definedName name="TABLE_AGE_DEF" localSheetId="15">'x-208'!$B$12</definedName>
    <definedName name="TABLE_AGE_DEF" localSheetId="16">'x-209'!$B$12</definedName>
    <definedName name="TABLE_AGE_DEF" localSheetId="17">'x-210'!$B$12</definedName>
    <definedName name="TABLE_AGE_DEF" localSheetId="18">'x-211'!$B$12</definedName>
    <definedName name="TABLE_AGE_DEF" localSheetId="19">'x-212'!$B$12</definedName>
    <definedName name="TABLE_AGE_DEF" localSheetId="20">'x-213'!$B$12</definedName>
    <definedName name="TABLE_AGE_DEF" localSheetId="21">'x-214'!$B$12</definedName>
    <definedName name="TABLE_AGE_DEF" localSheetId="22">'x-215'!$B$12</definedName>
    <definedName name="TABLE_AGE_DEF" localSheetId="23">'x-216'!$B$12</definedName>
    <definedName name="TABLE_AGE_DEF" localSheetId="24">'x-217'!$B$12</definedName>
    <definedName name="TABLE_AGE_DEF" localSheetId="25">'x-218'!$B$12</definedName>
    <definedName name="TABLE_AGE_DEF" localSheetId="26">'x-219'!$B$12</definedName>
    <definedName name="TABLE_AGE_DEF" localSheetId="27">'x-220'!$B$12</definedName>
    <definedName name="TABLE_AGE_DEF" localSheetId="28">'x-221'!$B$12</definedName>
    <definedName name="TABLE_AGE_DEF" localSheetId="29">'x-222'!$B$12</definedName>
    <definedName name="TABLE_AGE_DEF" localSheetId="30">'x-224'!$B$12</definedName>
    <definedName name="TABLE_AGE_DEF" localSheetId="31">'x-225'!$B$12</definedName>
    <definedName name="TABLE_AGE_DEF" localSheetId="32">'x-226'!$B$12</definedName>
    <definedName name="TABLE_AGE_DEF" localSheetId="33">'x-231'!$B$12</definedName>
    <definedName name="TABLE_AGE_DEF" localSheetId="34">'x-232'!$B$12</definedName>
    <definedName name="TABLE_AGE_DEF" localSheetId="35">'x-233'!$B$12</definedName>
    <definedName name="TABLE_AGE_DEF" localSheetId="36">'x-234'!$B$12</definedName>
    <definedName name="TABLE_AGE_DEF" localSheetId="37">'x-235'!$B$12</definedName>
    <definedName name="TABLE_AGE_DEF" localSheetId="38">'x-236'!$B$12</definedName>
    <definedName name="TABLE_AGE_DEF" localSheetId="39">'x-237'!$B$12</definedName>
    <definedName name="TABLE_AGE_DEF" localSheetId="40">'x-238'!$B$12</definedName>
    <definedName name="TABLE_AGE_DEF" localSheetId="41">'x-301'!$B$12</definedName>
    <definedName name="TABLE_AGE_DEF" localSheetId="42">'x-302'!$B$12</definedName>
    <definedName name="TABLE_AGE_DEF" localSheetId="43">'x-303'!$B$12</definedName>
    <definedName name="TABLE_AGE_DEF" localSheetId="44">'x-304'!$B$12</definedName>
    <definedName name="TABLE_AGE_DEF" localSheetId="45">'x-315'!$B$12</definedName>
    <definedName name="TABLE_AGE_DEF" localSheetId="46">'x-316'!$B$12</definedName>
    <definedName name="TABLE_AGE_DEF" localSheetId="47">'x-317'!$B$12</definedName>
    <definedName name="TABLE_AGE_DEF" localSheetId="48">'x-318'!$B$12</definedName>
    <definedName name="TABLE_AGE_DEF" localSheetId="49">'x-319'!$B$12</definedName>
    <definedName name="TABLE_AGE_DEF" localSheetId="50">'x-320'!$B$12</definedName>
    <definedName name="TABLE_AGE_DEF" localSheetId="51">'x-321'!$B$12</definedName>
    <definedName name="TABLE_AGE_DEF" localSheetId="52">'x-322'!$B$12</definedName>
    <definedName name="TABLE_AGE_DEF" localSheetId="53">'x-323'!$B$12</definedName>
    <definedName name="TABLE_AGE_DEF" localSheetId="54">'x-324'!$B$12</definedName>
    <definedName name="TABLE_AGE_DEF" localSheetId="55">'x-401'!$B$12</definedName>
    <definedName name="TABLE_AGE_DEF" localSheetId="56">'x-402'!$B$12</definedName>
    <definedName name="TABLE_AGE_DEF" localSheetId="57">'x-403'!$B$12</definedName>
    <definedName name="TABLE_AGE_DEF" localSheetId="58">'x-404'!$B$12</definedName>
    <definedName name="TABLE_AGE_DEF" localSheetId="59">'x-405'!$B$12</definedName>
    <definedName name="TABLE_AGE_DEF" localSheetId="60">'x-406'!$B$12</definedName>
    <definedName name="TABLE_AGE_DEF" localSheetId="61">'x-407'!$B$12</definedName>
    <definedName name="TABLE_AGE_DEF" localSheetId="62">'x-408'!$B$12</definedName>
    <definedName name="TABLE_AGE_DEF" localSheetId="63">'x-409'!$B$12</definedName>
    <definedName name="TABLE_AGE_DEF" localSheetId="64">'x-410'!$B$12</definedName>
    <definedName name="TABLE_AGE_DEF" localSheetId="65">'x-411'!$B$12</definedName>
    <definedName name="TABLE_AGE_DEF" localSheetId="66">'x-412'!$B$12</definedName>
    <definedName name="TABLE_AGE_DEF" localSheetId="67">'x-413'!$B$12</definedName>
    <definedName name="TABLE_AGE_DEF" localSheetId="68">'x-414'!$B$12</definedName>
    <definedName name="TABLE_AGE_DEF" localSheetId="69">'x-501'!$B$12</definedName>
    <definedName name="TABLE_AGE_DEF" localSheetId="70">'x-502'!$B$12</definedName>
    <definedName name="TABLE_AGE_DEF" localSheetId="71">'x-503'!$B$12</definedName>
    <definedName name="TABLE_AGE_DEF" localSheetId="72">'x-504'!$B$12</definedName>
    <definedName name="TABLE_AGE_DEF" localSheetId="73">'x-505'!$B$12</definedName>
    <definedName name="TABLE_AGE_DEF" localSheetId="74">'x-601'!$B$12</definedName>
    <definedName name="TABLE_AGE_DEF" localSheetId="75">'x-602'!$B$12</definedName>
    <definedName name="TABLE_AGE_DEF" localSheetId="76">'x-603'!$B$12</definedName>
    <definedName name="TABLE_AGE_DEF" localSheetId="77">'x-604'!$B$12</definedName>
    <definedName name="TABLE_AGE_DEF" localSheetId="78">'x-605'!$B$12</definedName>
    <definedName name="TABLE_AGE_DEF" localSheetId="79">'x-606'!$B$12</definedName>
    <definedName name="TABLE_AGE_DEF" localSheetId="80">'x-607'!$B$12</definedName>
    <definedName name="TABLE_AGE_DEF" localSheetId="81">'x-608'!$B$12</definedName>
    <definedName name="TABLE_AGE_DEF" localSheetId="82">'x-609'!$B$12</definedName>
    <definedName name="TABLE_AGE_DEF" localSheetId="83">'x-610'!$B$12</definedName>
    <definedName name="TABLE_AGE_DEF" localSheetId="84">'x-611'!$B$12</definedName>
    <definedName name="TABLE_AGE_DEF" localSheetId="85">'x-702'!$B$12</definedName>
    <definedName name="TABLE_AGE_DEF" localSheetId="86">'x-703'!$B$12</definedName>
    <definedName name="TABLE_AGE_DEF" localSheetId="87">'x-704'!$B$12</definedName>
    <definedName name="TABLE_AGE_DEF" localSheetId="88">'x-705'!$B$12</definedName>
    <definedName name="TABLE_AGE_DEF" localSheetId="89">'x-706'!$B$12</definedName>
    <definedName name="TABLE_AGE_DEF" localSheetId="90">'x-707'!$B$12</definedName>
    <definedName name="TABLE_AGE_DEF" localSheetId="91">'x-708'!$B$12</definedName>
    <definedName name="TABLE_AGE_DEF" localSheetId="92">'x-709'!$B$12</definedName>
    <definedName name="TABLE_AGE_DEF" localSheetId="93">'x-710'!$B$12</definedName>
    <definedName name="TABLE_AGE_DEF" localSheetId="94">'x-711'!$B$12</definedName>
    <definedName name="TABLE_AGE_DEF" localSheetId="95">'x-712'!$B$12</definedName>
    <definedName name="TABLE_AGE_DEF" localSheetId="96">'x-713'!$B$12</definedName>
    <definedName name="TABLE_AGE_DEF" localSheetId="97">'x-714'!$B$12</definedName>
    <definedName name="TABLE_AGE_DEF" localSheetId="98">'x-715'!$B$12</definedName>
    <definedName name="TABLE_AGE_DEF" localSheetId="99">'x-716'!$B$12</definedName>
    <definedName name="TABLE_AGE_DEF" localSheetId="100">'x-717'!$B$12</definedName>
    <definedName name="TABLE_AGE_DEF" localSheetId="101">'x-718'!$B$12</definedName>
    <definedName name="TABLE_AGE_DEF" localSheetId="102">'x-719'!$B$12</definedName>
    <definedName name="TABLE_AGE_DEF" localSheetId="103">'x-720'!$B$12</definedName>
    <definedName name="TABLE_AGE_DEF" localSheetId="104">'x-721'!$B$12</definedName>
    <definedName name="TABLE_AGE_DEF" localSheetId="105">'x-722'!$B$12</definedName>
    <definedName name="TABLE_AGE_DEF" localSheetId="106">'x-723'!$B$12</definedName>
    <definedName name="TABLE_AGE_DEF" localSheetId="107">'x-724'!$B$12</definedName>
    <definedName name="TABLE_AGE_DEF" localSheetId="108">'x-725'!$B$12</definedName>
    <definedName name="TABLE_AGE_DEF" localSheetId="109">'x-726'!$B$12</definedName>
    <definedName name="TABLE_AGE_DEF" localSheetId="110">'x-727'!$B$12</definedName>
    <definedName name="TABLE_AGE_DEF" localSheetId="111">'x-728'!$B$12</definedName>
    <definedName name="TABLE_AGE_DEF" localSheetId="113">'x-801'!$B$12</definedName>
    <definedName name="TABLE_AGE_DEF" localSheetId="114">'x-802'!$B$12</definedName>
    <definedName name="TABLE_AGE_DEF" localSheetId="115">'x-803'!$B$12</definedName>
    <definedName name="TABLE_AGE_DEF" localSheetId="116">'x-804'!$B$12</definedName>
    <definedName name="TABLE_AGE_DEF" localSheetId="117">'x-805'!$B$12</definedName>
    <definedName name="TABLE_AGE_DEF" localSheetId="118">'x-806'!$B$12</definedName>
    <definedName name="TABLE_AGE_DEF" localSheetId="119">'x-807'!$B$12</definedName>
    <definedName name="TABLE_AGE_DEF">'x-Series Number'!$B$12</definedName>
    <definedName name="TABLE_AGE_DEF_1" localSheetId="8">'x-101'!$B$12</definedName>
    <definedName name="TABLE_AGE_DEF_1" localSheetId="9">'x-202'!$B$12</definedName>
    <definedName name="TABLE_AGE_DEF_1" localSheetId="10">'x-203'!$B$12</definedName>
    <definedName name="TABLE_AGE_DEF_1" localSheetId="11">'x-204'!$B$12</definedName>
    <definedName name="TABLE_AGE_DEF_1" localSheetId="12">'x-205'!$B$12</definedName>
    <definedName name="TABLE_AGE_DEF_1" localSheetId="13">'x-206'!$B$12</definedName>
    <definedName name="TABLE_AGE_DEF_1" localSheetId="14">'x-207'!$B$12</definedName>
    <definedName name="TABLE_AGE_DEF_1" localSheetId="15">'x-208'!$B$12</definedName>
    <definedName name="TABLE_AGE_DEF_1" localSheetId="16">'x-209'!$B$12</definedName>
    <definedName name="TABLE_AGE_DEF_1" localSheetId="17">'x-210'!$B$12</definedName>
    <definedName name="TABLE_AGE_DEF_1" localSheetId="18">'x-211'!$B$12</definedName>
    <definedName name="TABLE_AGE_DEF_1" localSheetId="19">'x-212'!$B$12</definedName>
    <definedName name="TABLE_AGE_DEF_1" localSheetId="20">'x-213'!$B$12</definedName>
    <definedName name="TABLE_AGE_DEF_1" localSheetId="21">'x-214'!$B$12</definedName>
    <definedName name="TABLE_AGE_DEF_1" localSheetId="22">'x-215'!$B$12</definedName>
    <definedName name="TABLE_AGE_DEF_1" localSheetId="23">'x-216'!$B$12</definedName>
    <definedName name="TABLE_AGE_DEF_1" localSheetId="24">'x-217'!$B$12</definedName>
    <definedName name="TABLE_AGE_DEF_1" localSheetId="25">'x-218'!$B$12</definedName>
    <definedName name="TABLE_AGE_DEF_1" localSheetId="26">'x-219'!$B$12</definedName>
    <definedName name="TABLE_AGE_DEF_1" localSheetId="27">'x-220'!$B$12</definedName>
    <definedName name="TABLE_AGE_DEF_1" localSheetId="28">'x-221'!$B$12</definedName>
    <definedName name="TABLE_AGE_DEF_1" localSheetId="29">'x-222'!$B$12</definedName>
    <definedName name="TABLE_AGE_DEF_1" localSheetId="30">'x-224'!$B$12</definedName>
    <definedName name="TABLE_AGE_DEF_1" localSheetId="31">'x-225'!$B$12</definedName>
    <definedName name="TABLE_AGE_DEF_1" localSheetId="32">'x-226'!$B$12</definedName>
    <definedName name="TABLE_AGE_DEF_1" localSheetId="33">'x-231'!$B$12</definedName>
    <definedName name="TABLE_AGE_DEF_1" localSheetId="34">'x-232'!$B$12</definedName>
    <definedName name="TABLE_AGE_DEF_1" localSheetId="35">'x-233'!$B$12</definedName>
    <definedName name="TABLE_AGE_DEF_1" localSheetId="36">'x-234'!$B$12</definedName>
    <definedName name="TABLE_AGE_DEF_1" localSheetId="37">'x-235'!$B$12</definedName>
    <definedName name="TABLE_AGE_DEF_1" localSheetId="38">'x-236'!$B$12</definedName>
    <definedName name="TABLE_AGE_DEF_1" localSheetId="39">'x-237'!$B$12</definedName>
    <definedName name="TABLE_AGE_DEF_1" localSheetId="40">'x-238'!$B$12</definedName>
    <definedName name="TABLE_AGE_DEF_1" localSheetId="41">'x-301'!$B$12</definedName>
    <definedName name="TABLE_AGE_DEF_1" localSheetId="42">'x-302'!$B$12</definedName>
    <definedName name="TABLE_AGE_DEF_1" localSheetId="43">'x-303'!$B$12</definedName>
    <definedName name="TABLE_AGE_DEF_1" localSheetId="44">'x-304'!$B$12</definedName>
    <definedName name="TABLE_AGE_DEF_1" localSheetId="45">'x-315'!$B$12</definedName>
    <definedName name="TABLE_AGE_DEF_1" localSheetId="46">'x-316'!$B$12</definedName>
    <definedName name="TABLE_AGE_DEF_1" localSheetId="47">'x-317'!$B$12</definedName>
    <definedName name="TABLE_AGE_DEF_1" localSheetId="48">'x-318'!$B$12</definedName>
    <definedName name="TABLE_AGE_DEF_1" localSheetId="49">'x-319'!$B$12</definedName>
    <definedName name="TABLE_AGE_DEF_1" localSheetId="50">'x-320'!$B$12</definedName>
    <definedName name="TABLE_AGE_DEF_1" localSheetId="51">'x-321'!$B$12</definedName>
    <definedName name="TABLE_AGE_DEF_1" localSheetId="52">'x-322'!$B$12</definedName>
    <definedName name="TABLE_AGE_DEF_1" localSheetId="53">'x-323'!$B$12</definedName>
    <definedName name="TABLE_AGE_DEF_1" localSheetId="54">'x-324'!$B$12</definedName>
    <definedName name="TABLE_AGE_DEF_1" localSheetId="55">'x-401'!$B$12</definedName>
    <definedName name="TABLE_AGE_DEF_1" localSheetId="56">'x-402'!$B$12</definedName>
    <definedName name="TABLE_AGE_DEF_1" localSheetId="57">'x-403'!$B$12</definedName>
    <definedName name="TABLE_AGE_DEF_1" localSheetId="58">'x-404'!$B$12</definedName>
    <definedName name="TABLE_AGE_DEF_1" localSheetId="59">'x-405'!$B$12</definedName>
    <definedName name="TABLE_AGE_DEF_1" localSheetId="60">'x-406'!$B$12</definedName>
    <definedName name="TABLE_AGE_DEF_1" localSheetId="61">'x-407'!$B$12</definedName>
    <definedName name="TABLE_AGE_DEF_1" localSheetId="62">'x-408'!$B$12</definedName>
    <definedName name="TABLE_AGE_DEF_1" localSheetId="63">'x-409'!$B$12</definedName>
    <definedName name="TABLE_AGE_DEF_1" localSheetId="64">'x-410'!$B$12</definedName>
    <definedName name="TABLE_AGE_DEF_1" localSheetId="65">'x-411'!$B$12</definedName>
    <definedName name="TABLE_AGE_DEF_1" localSheetId="66">'x-412'!$B$12</definedName>
    <definedName name="TABLE_AGE_DEF_1" localSheetId="67">'x-413'!$B$12</definedName>
    <definedName name="TABLE_AGE_DEF_1" localSheetId="68">'x-414'!$B$12</definedName>
    <definedName name="TABLE_AGE_DEF_1" localSheetId="69">'x-501'!$B$12</definedName>
    <definedName name="TABLE_AGE_DEF_1" localSheetId="70">'x-502'!$B$12</definedName>
    <definedName name="TABLE_AGE_DEF_1" localSheetId="71">'x-503'!$B$12</definedName>
    <definedName name="TABLE_AGE_DEF_1" localSheetId="72">'x-504'!$B$12</definedName>
    <definedName name="TABLE_AGE_DEF_1" localSheetId="73">'x-505'!$B$12</definedName>
    <definedName name="TABLE_AGE_DEF_1" localSheetId="74">'x-601'!$B$12</definedName>
    <definedName name="TABLE_AGE_DEF_1" localSheetId="75">'x-602'!$B$12</definedName>
    <definedName name="TABLE_AGE_DEF_1" localSheetId="76">'x-603'!$B$12</definedName>
    <definedName name="TABLE_AGE_DEF_1" localSheetId="77">'x-604'!$B$12</definedName>
    <definedName name="TABLE_AGE_DEF_1" localSheetId="78">'x-605'!$B$12</definedName>
    <definedName name="TABLE_AGE_DEF_1" localSheetId="79">'x-606'!$B$12</definedName>
    <definedName name="TABLE_AGE_DEF_1" localSheetId="80">'x-607'!$B$12</definedName>
    <definedName name="TABLE_AGE_DEF_1" localSheetId="81">'x-608'!$B$12</definedName>
    <definedName name="TABLE_AGE_DEF_1" localSheetId="82">'x-609'!$B$12</definedName>
    <definedName name="TABLE_AGE_DEF_1" localSheetId="83">'x-610'!$B$12</definedName>
    <definedName name="TABLE_AGE_DEF_1" localSheetId="84">'x-611'!$B$12</definedName>
    <definedName name="TABLE_AGE_DEF_1" localSheetId="85">'x-702'!$B$12</definedName>
    <definedName name="TABLE_AGE_DEF_1" localSheetId="86">'x-703'!$B$12</definedName>
    <definedName name="TABLE_AGE_DEF_1" localSheetId="87">'x-704'!$B$12</definedName>
    <definedName name="TABLE_AGE_DEF_1" localSheetId="88">'x-705'!$B$12</definedName>
    <definedName name="TABLE_AGE_DEF_1" localSheetId="89">'x-706'!$B$12</definedName>
    <definedName name="TABLE_AGE_DEF_1" localSheetId="90">'x-707'!$B$12</definedName>
    <definedName name="TABLE_AGE_DEF_1" localSheetId="91">'x-708'!$B$12</definedName>
    <definedName name="TABLE_AGE_DEF_1" localSheetId="92">'x-709'!$B$12</definedName>
    <definedName name="TABLE_AGE_DEF_1" localSheetId="93">'x-710'!$B$12</definedName>
    <definedName name="TABLE_AGE_DEF_1" localSheetId="94">'x-711'!$B$12</definedName>
    <definedName name="TABLE_AGE_DEF_1" localSheetId="95">'x-712'!$B$12</definedName>
    <definedName name="TABLE_AGE_DEF_1" localSheetId="96">'x-713'!$B$12</definedName>
    <definedName name="TABLE_AGE_DEF_1" localSheetId="97">'x-714'!$B$12</definedName>
    <definedName name="TABLE_AGE_DEF_1" localSheetId="98">'x-715'!$B$12</definedName>
    <definedName name="TABLE_AGE_DEF_1" localSheetId="99">'x-716'!$B$12</definedName>
    <definedName name="TABLE_AGE_DEF_1" localSheetId="100">'x-717'!$B$12</definedName>
    <definedName name="TABLE_AGE_DEF_1" localSheetId="101">'x-718'!$B$12</definedName>
    <definedName name="TABLE_AGE_DEF_1" localSheetId="102">'x-719'!$B$12</definedName>
    <definedName name="TABLE_AGE_DEF_1" localSheetId="103">'x-720'!$B$12</definedName>
    <definedName name="TABLE_AGE_DEF_1" localSheetId="104">'x-721'!$B$12</definedName>
    <definedName name="TABLE_AGE_DEF_1" localSheetId="105">'x-722'!$B$12</definedName>
    <definedName name="TABLE_AGE_DEF_1" localSheetId="106">'x-723'!$B$12</definedName>
    <definedName name="TABLE_AGE_DEF_1" localSheetId="107">'x-724'!$B$12</definedName>
    <definedName name="TABLE_AGE_DEF_1" localSheetId="108">'x-725'!$B$12</definedName>
    <definedName name="TABLE_AGE_DEF_1" localSheetId="109">'x-726'!$B$12</definedName>
    <definedName name="TABLE_AGE_DEF_1" localSheetId="110">'x-727'!$B$12</definedName>
    <definedName name="TABLE_AGE_DEF_1" localSheetId="111">'x-728'!$B$12</definedName>
    <definedName name="TABLE_AGE_DEF_1" localSheetId="113">'x-801'!$B$12</definedName>
    <definedName name="TABLE_AGE_DEF_1" localSheetId="114">'x-802'!$B$12</definedName>
    <definedName name="TABLE_AGE_DEF_1" localSheetId="115">'x-803'!$B$12</definedName>
    <definedName name="TABLE_AGE_DEF_1" localSheetId="116">'x-804'!$B$12</definedName>
    <definedName name="TABLE_AGE_DEF_1" localSheetId="117">'x-805'!$B$12</definedName>
    <definedName name="TABLE_AGE_DEF_1" localSheetId="118">'x-806'!$B$12</definedName>
    <definedName name="TABLE_AGE_DEF_1" localSheetId="119">'x-807'!$B$12</definedName>
    <definedName name="TABLE_AREA" localSheetId="8">'x-101'!$A$26:$B$65</definedName>
    <definedName name="TABLE_AREA" localSheetId="9">'x-202'!$A$26:$B$65</definedName>
    <definedName name="TABLE_AREA" localSheetId="10">'x-203'!$A$26:$B$65</definedName>
    <definedName name="TABLE_AREA" localSheetId="11">'x-204'!$A$26:$B$65</definedName>
    <definedName name="TABLE_AREA" localSheetId="12">'x-205'!$A$26:$B$65</definedName>
    <definedName name="TABLE_AREA" localSheetId="13">'x-206'!$A$26:$B$65</definedName>
    <definedName name="TABLE_AREA" localSheetId="14">'x-207'!$A$26:$B$65</definedName>
    <definedName name="TABLE_AREA" localSheetId="15">'x-208'!$A$26:$B$65</definedName>
    <definedName name="TABLE_AREA" localSheetId="16">'x-209'!$A$26:$B$65</definedName>
    <definedName name="TABLE_AREA" localSheetId="17">'x-210'!$A$26:$B$65</definedName>
    <definedName name="TABLE_AREA" localSheetId="18">'x-211'!$A$26:$B$65</definedName>
    <definedName name="TABLE_AREA" localSheetId="19">'x-212'!$A$26:$B$65</definedName>
    <definedName name="TABLE_AREA" localSheetId="20">'x-213'!$A$26:$B$65</definedName>
    <definedName name="TABLE_AREA" localSheetId="21">'x-214'!$A$26:$B$65</definedName>
    <definedName name="TABLE_AREA" localSheetId="22">'x-215'!$A$26:$B$65</definedName>
    <definedName name="TABLE_AREA" localSheetId="23">'x-216'!$A$26:$B$65</definedName>
    <definedName name="TABLE_AREA" localSheetId="24">'x-217'!$A$26:$B$65</definedName>
    <definedName name="TABLE_AREA" localSheetId="25">'x-218'!$A$26:$B$65</definedName>
    <definedName name="TABLE_AREA" localSheetId="26">'x-219'!$A$26:$B$65</definedName>
    <definedName name="TABLE_AREA" localSheetId="27">'x-220'!$A$26:$B$65</definedName>
    <definedName name="TABLE_AREA" localSheetId="28">'x-221'!$A$26:$B$65</definedName>
    <definedName name="TABLE_AREA" localSheetId="29">'x-222'!$A$26:$B$65</definedName>
    <definedName name="TABLE_AREA" localSheetId="30">'x-224'!$A$26:$B$65</definedName>
    <definedName name="TABLE_AREA" localSheetId="31">'x-225'!$A$26:$B$65</definedName>
    <definedName name="TABLE_AREA" localSheetId="32">'x-226'!$A$26:$B$65</definedName>
    <definedName name="TABLE_AREA" localSheetId="33">'x-231'!$A$26:$B$65</definedName>
    <definedName name="TABLE_AREA" localSheetId="34">'x-232'!$A$26:$B$65</definedName>
    <definedName name="TABLE_AREA" localSheetId="35">'x-233'!$A$26:$B$65</definedName>
    <definedName name="TABLE_AREA" localSheetId="36">'x-234'!$A$26:$B$65</definedName>
    <definedName name="TABLE_AREA" localSheetId="37">'x-235'!$A$26:$B$65</definedName>
    <definedName name="TABLE_AREA" localSheetId="38">'x-236'!$A$26:$B$65</definedName>
    <definedName name="TABLE_AREA" localSheetId="39">'x-237'!$A$26:$B$65</definedName>
    <definedName name="TABLE_AREA" localSheetId="40">'x-238'!$A$26:$B$65</definedName>
    <definedName name="TABLE_AREA" localSheetId="41">'x-301'!$A$26:$B$65</definedName>
    <definedName name="TABLE_AREA" localSheetId="42">'x-302'!$A$26:$B$65</definedName>
    <definedName name="TABLE_AREA" localSheetId="43">'x-303'!$A$26:$B$65</definedName>
    <definedName name="TABLE_AREA" localSheetId="44">'x-304'!$A$26:$B$65</definedName>
    <definedName name="TABLE_AREA" localSheetId="45">'x-315'!$A$26:$B$65</definedName>
    <definedName name="TABLE_AREA" localSheetId="46">'x-316'!$A$26:$B$65</definedName>
    <definedName name="TABLE_AREA" localSheetId="47">'x-317'!$A$26:$B$65</definedName>
    <definedName name="TABLE_AREA" localSheetId="48">'x-318'!$A$26:$B$65</definedName>
    <definedName name="TABLE_AREA" localSheetId="49">'x-319'!$A$26:$B$65</definedName>
    <definedName name="TABLE_AREA" localSheetId="50">'x-320'!$A$26:$B$65</definedName>
    <definedName name="TABLE_AREA" localSheetId="51">'x-321'!$A$26:$B$65</definedName>
    <definedName name="TABLE_AREA" localSheetId="52">'x-322'!$A$26:$B$65</definedName>
    <definedName name="TABLE_AREA" localSheetId="53">'x-323'!$A$26:$B$65</definedName>
    <definedName name="TABLE_AREA" localSheetId="54">'x-324'!$A$26:$B$65</definedName>
    <definedName name="TABLE_AREA" localSheetId="55">'x-401'!$A$26:$B$65</definedName>
    <definedName name="TABLE_AREA" localSheetId="56">'x-402'!$A$26:$B$65</definedName>
    <definedName name="TABLE_AREA" localSheetId="57">'x-403'!$A$26:$B$65</definedName>
    <definedName name="TABLE_AREA" localSheetId="58">'x-404'!$A$26:$B$65</definedName>
    <definedName name="TABLE_AREA" localSheetId="59">'x-405'!$A$26:$B$65</definedName>
    <definedName name="TABLE_AREA" localSheetId="60">'x-406'!$A$26:$B$65</definedName>
    <definedName name="TABLE_AREA" localSheetId="61">'x-407'!$A$26:$B$65</definedName>
    <definedName name="TABLE_AREA" localSheetId="62">'x-408'!$A$26:$B$65</definedName>
    <definedName name="TABLE_AREA" localSheetId="63">'x-409'!$A$26:$B$65</definedName>
    <definedName name="TABLE_AREA" localSheetId="64">'x-410'!$A$26:$B$65</definedName>
    <definedName name="TABLE_AREA" localSheetId="65">'x-411'!$A$26:$B$65</definedName>
    <definedName name="TABLE_AREA" localSheetId="66">'x-412'!$A$26:$B$65</definedName>
    <definedName name="TABLE_AREA" localSheetId="67">'x-413'!#REF!</definedName>
    <definedName name="TABLE_AREA" localSheetId="68">'x-414'!#REF!</definedName>
    <definedName name="TABLE_AREA" localSheetId="69">'x-501'!$A$26:$B$65</definedName>
    <definedName name="TABLE_AREA" localSheetId="70">'x-502'!$A$26:$B$65</definedName>
    <definedName name="TABLE_AREA" localSheetId="71">'x-503'!$A$26:$B$65</definedName>
    <definedName name="TABLE_AREA" localSheetId="72">'x-504'!$A$26:$B$65</definedName>
    <definedName name="TABLE_AREA" localSheetId="73">'x-505'!$A$26:$B$65</definedName>
    <definedName name="TABLE_AREA" localSheetId="74">'x-601'!$A$26:$B$65</definedName>
    <definedName name="TABLE_AREA" localSheetId="75">'x-602'!$A$26:$B$65</definedName>
    <definedName name="TABLE_AREA" localSheetId="76">'x-603'!$A$26:$B$65</definedName>
    <definedName name="TABLE_AREA" localSheetId="77">'x-604'!$A$26:$B$65</definedName>
    <definedName name="TABLE_AREA" localSheetId="78">'x-605'!$A$26:$B$65</definedName>
    <definedName name="TABLE_AREA" localSheetId="79">'x-606'!$A$26:$B$65</definedName>
    <definedName name="TABLE_AREA" localSheetId="80">'x-607'!#REF!</definedName>
    <definedName name="TABLE_AREA" localSheetId="81">'x-608'!#REF!</definedName>
    <definedName name="TABLE_AREA" localSheetId="82">'x-609'!$A$26:$B$65</definedName>
    <definedName name="TABLE_AREA" localSheetId="83">'x-610'!$A$47:$B$65</definedName>
    <definedName name="TABLE_AREA" localSheetId="84">'x-611'!#REF!</definedName>
    <definedName name="TABLE_AREA" localSheetId="85">'x-702'!$A$26:$B$65</definedName>
    <definedName name="TABLE_AREA" localSheetId="86">'x-703'!$A$26:$B$65</definedName>
    <definedName name="TABLE_AREA" localSheetId="87">'x-704'!$A$26:$B$65</definedName>
    <definedName name="TABLE_AREA" localSheetId="88">'x-705'!$A$26:$B$65</definedName>
    <definedName name="TABLE_AREA" localSheetId="89">'x-706'!$A$26:$B$61</definedName>
    <definedName name="TABLE_AREA" localSheetId="90">'x-707'!$A$26:$B$65</definedName>
    <definedName name="TABLE_AREA" localSheetId="91">'x-708'!$A$26:$B$65</definedName>
    <definedName name="TABLE_AREA" localSheetId="92">'x-709'!$A$26:$B$65</definedName>
    <definedName name="TABLE_AREA" localSheetId="93">'x-710'!$A$26:$B$65</definedName>
    <definedName name="TABLE_AREA" localSheetId="94">'x-711'!$A$26:$B$65</definedName>
    <definedName name="TABLE_AREA" localSheetId="95">'x-712'!$A$26:$B$65</definedName>
    <definedName name="TABLE_AREA" localSheetId="96">'x-713'!$A$26:$B$65</definedName>
    <definedName name="TABLE_AREA" localSheetId="97">'x-714'!$A$26:$B$65</definedName>
    <definedName name="TABLE_AREA" localSheetId="98">'x-715'!$A$26:$B$65</definedName>
    <definedName name="TABLE_AREA" localSheetId="99">'x-716'!$A$26:$B$65</definedName>
    <definedName name="TABLE_AREA" localSheetId="100">'x-717'!$A$26:$B$65</definedName>
    <definedName name="TABLE_AREA" localSheetId="101">'x-718'!$A$26:$B$65</definedName>
    <definedName name="TABLE_AREA" localSheetId="102">'x-719'!$A$26:$B$65</definedName>
    <definedName name="TABLE_AREA" localSheetId="103">'x-720'!$A$26:$B$65</definedName>
    <definedName name="TABLE_AREA" localSheetId="104">'x-721'!$A$26:$B$65</definedName>
    <definedName name="TABLE_AREA" localSheetId="105">'x-722'!$A$26:$B$65</definedName>
    <definedName name="TABLE_AREA" localSheetId="106">'x-723'!$A$26:$B$65</definedName>
    <definedName name="TABLE_AREA" localSheetId="107">'x-724'!$A$26:$B$65</definedName>
    <definedName name="TABLE_AREA" localSheetId="108">'x-725'!$A$26:$B$65</definedName>
    <definedName name="TABLE_AREA" localSheetId="109">'x-726'!$A$26:$B$65</definedName>
    <definedName name="TABLE_AREA" localSheetId="110">'x-727'!$A$26:$B$65</definedName>
    <definedName name="TABLE_AREA" localSheetId="111">'x-728'!$A$26:$B$63</definedName>
    <definedName name="TABLE_AREA" localSheetId="113">'x-801'!$A$26:$B$65</definedName>
    <definedName name="TABLE_AREA" localSheetId="114">'x-802'!$A$26:$B$65</definedName>
    <definedName name="TABLE_AREA" localSheetId="115">'x-803'!$A$26:$B$65</definedName>
    <definedName name="TABLE_AREA" localSheetId="116">'x-804'!$A$26:$B$241</definedName>
    <definedName name="TABLE_AREA" localSheetId="117">'x-805'!$A$26:$B$65</definedName>
    <definedName name="TABLE_AREA" localSheetId="118">'x-806'!$A$26:$B$65</definedName>
    <definedName name="TABLE_AREA" localSheetId="119">'x-807'!$A$26:$B$65</definedName>
    <definedName name="TABLE_AREA">'x-Series Number'!$A$25:$B$64</definedName>
    <definedName name="TABLE_AREA_1" localSheetId="8">'x-101'!$A$26:$C$71</definedName>
    <definedName name="TABLE_AREA_1" localSheetId="9">'x-202'!$A$26:$E$66</definedName>
    <definedName name="TABLE_AREA_1" localSheetId="10">'x-203'!$A$26:$E$66</definedName>
    <definedName name="TABLE_AREA_1" localSheetId="11">'x-204'!$A$26:$D$71</definedName>
    <definedName name="TABLE_AREA_1" localSheetId="12">'x-205'!$A$26:$D$66</definedName>
    <definedName name="TABLE_AREA_1" localSheetId="13">'x-206'!$A$26:$D$31</definedName>
    <definedName name="TABLE_AREA_1" localSheetId="14">'x-207'!$A$26:$D$71</definedName>
    <definedName name="TABLE_AREA_1" localSheetId="15">'x-208'!$A$26:$D$27</definedName>
    <definedName name="TABLE_AREA_1" localSheetId="16">'x-209'!$A$26:$D$66</definedName>
    <definedName name="TABLE_AREA_1" localSheetId="17">'x-210'!$A$26:$D$32</definedName>
    <definedName name="TABLE_AREA_1" localSheetId="18">'x-211'!$A$26:$D$71</definedName>
    <definedName name="TABLE_AREA_1" localSheetId="19">'x-212'!$A$26:$D$28</definedName>
    <definedName name="TABLE_AREA_1" localSheetId="20">'x-213'!$A$26:$D$66</definedName>
    <definedName name="TABLE_AREA_1" localSheetId="21">'x-214'!$A$26:$D$33</definedName>
    <definedName name="TABLE_AREA_1" localSheetId="22">'x-215'!$A$26:$D$71</definedName>
    <definedName name="TABLE_AREA_1" localSheetId="23">'x-216'!$A$26:$D$29</definedName>
    <definedName name="TABLE_AREA_1" localSheetId="24">'x-217'!$A$26:$D$66</definedName>
    <definedName name="TABLE_AREA_1" localSheetId="25">'x-218'!$A$26:$D$34</definedName>
    <definedName name="TABLE_AREA_1" localSheetId="26">'x-219'!$A$26:$C$66</definedName>
    <definedName name="TABLE_AREA_1" localSheetId="27">'x-220'!$A$26:$C$66</definedName>
    <definedName name="TABLE_AREA_1" localSheetId="28">'x-221'!$A$26:$C$71</definedName>
    <definedName name="TABLE_AREA_1" localSheetId="29">'x-222'!$A$26:$C$71</definedName>
    <definedName name="TABLE_AREA_1" localSheetId="30">'x-224'!$A$26:$D$41</definedName>
    <definedName name="TABLE_AREA_1" localSheetId="31">'x-225'!$A$26:$D$41</definedName>
    <definedName name="TABLE_AREA_1" localSheetId="32">'x-226'!$A$26:$M$30</definedName>
    <definedName name="TABLE_AREA_1" localSheetId="33">'x-231'!$A$26:$C$71</definedName>
    <definedName name="TABLE_AREA_1" localSheetId="34">'x-232'!$A$26:$C$71</definedName>
    <definedName name="TABLE_AREA_1" localSheetId="35">'x-233'!$A$26:$C$72</definedName>
    <definedName name="TABLE_AREA_1" localSheetId="36">'x-234'!$A$26:$C$72</definedName>
    <definedName name="TABLE_AREA_1" localSheetId="37">'x-235'!$A$26:$C$73</definedName>
    <definedName name="TABLE_AREA_1" localSheetId="38">'x-236'!$A$26:$C$73</definedName>
    <definedName name="TABLE_AREA_1" localSheetId="39">'x-237'!$A$26:$C$74</definedName>
    <definedName name="TABLE_AREA_1" localSheetId="40">'x-238'!$A$26:$C$74</definedName>
    <definedName name="TABLE_AREA_1" localSheetId="41">'x-301'!$A$26:$E$67</definedName>
    <definedName name="TABLE_AREA_1" localSheetId="42">'x-302'!$A$26:$E$67</definedName>
    <definedName name="TABLE_AREA_1" localSheetId="43">'x-303'!$A$26:$E$102</definedName>
    <definedName name="TABLE_AREA_1" localSheetId="44">'x-304'!$A$26:$E$102</definedName>
    <definedName name="TABLE_AREA_1" localSheetId="45">'x-315'!$A$26:$C$106</definedName>
    <definedName name="TABLE_AREA_1" localSheetId="46">'x-316'!$A$26:$C$106</definedName>
    <definedName name="TABLE_AREA_1" localSheetId="47">'x-317'!$A$26:$B$106</definedName>
    <definedName name="TABLE_AREA_1" localSheetId="48">'x-318'!$A$26:$B$106</definedName>
    <definedName name="TABLE_AREA_1" localSheetId="49">'x-319'!$A$26:$B$106</definedName>
    <definedName name="TABLE_AREA_1" localSheetId="50">'x-320'!$A$26:$B$106</definedName>
    <definedName name="TABLE_AREA_1" localSheetId="51">'x-321'!$A$26:$B$106</definedName>
    <definedName name="TABLE_AREA_1" localSheetId="52">'x-322'!$A$26:$B$106</definedName>
    <definedName name="TABLE_AREA_1" localSheetId="53">'x-323'!$A$26:$B$106</definedName>
    <definedName name="TABLE_AREA_1" localSheetId="54">'x-324'!$A$26:$B$106</definedName>
    <definedName name="TABLE_AREA_1" localSheetId="55">'x-401'!$A$26:$M$32</definedName>
    <definedName name="TABLE_AREA_1" localSheetId="56">'x-402'!$A$26:$M$32</definedName>
    <definedName name="TABLE_AREA_1" localSheetId="57">'x-403'!$A$26:$M$32</definedName>
    <definedName name="TABLE_AREA_1" localSheetId="58">'x-404'!$A$26:$M$37</definedName>
    <definedName name="TABLE_AREA_1" localSheetId="59">'x-405'!$A$26:$M$37</definedName>
    <definedName name="TABLE_AREA_1" localSheetId="60">'x-406'!$A$26:$M$37</definedName>
    <definedName name="TABLE_AREA_1" localSheetId="61">'x-407'!$A$26:$M$37</definedName>
    <definedName name="TABLE_AREA_1" localSheetId="62">'x-408'!$A$26:$M$40</definedName>
    <definedName name="TABLE_AREA_1" localSheetId="63">'x-409'!$A$26:$M$41</definedName>
    <definedName name="TABLE_AREA_1" localSheetId="64">'x-410'!$A$26:$M$37</definedName>
    <definedName name="TABLE_AREA_1" localSheetId="65">'x-411'!$A$26:$M$37</definedName>
    <definedName name="TABLE_AREA_1" localSheetId="66">'x-412'!$A$26:$M$42</definedName>
    <definedName name="TABLE_AREA_1" localSheetId="67">'x-413'!#REF!</definedName>
    <definedName name="TABLE_AREA_1" localSheetId="68">'x-414'!#REF!</definedName>
    <definedName name="TABLE_AREA_1" localSheetId="69">'x-501'!$A$26:$B$72</definedName>
    <definedName name="TABLE_AREA_1" localSheetId="70">'x-502'!$A$26:$B$107</definedName>
    <definedName name="TABLE_AREA_1" localSheetId="71">'x-503'!$A$26:$B$72</definedName>
    <definedName name="TABLE_AREA_1" localSheetId="72">'x-504'!$A$26:$B$47</definedName>
    <definedName name="TABLE_AREA_1" localSheetId="73">'x-505'!$A$26:$B$46</definedName>
    <definedName name="TABLE_AREA_1" localSheetId="74">'x-601'!$A$26:$C$81</definedName>
    <definedName name="TABLE_AREA_1" localSheetId="75">'x-602'!$A$26:$C$81</definedName>
    <definedName name="TABLE_AREA_1" localSheetId="76">'x-603'!$A$26:$M$66</definedName>
    <definedName name="TABLE_AREA_1" localSheetId="77">'x-604'!$A$26:$M$71</definedName>
    <definedName name="TABLE_AREA_1" localSheetId="78">'x-605'!$A$26:$B$81</definedName>
    <definedName name="TABLE_AREA_1" localSheetId="79">'x-606'!$A$26:$B$81</definedName>
    <definedName name="TABLE_AREA_1" localSheetId="80">'x-607'!#REF!</definedName>
    <definedName name="TABLE_AREA_1" localSheetId="81">'x-608'!#REF!</definedName>
    <definedName name="TABLE_AREA_1" localSheetId="82">'x-609'!$A$26:$M$66</definedName>
    <definedName name="TABLE_AREA_1" localSheetId="83">'x-610'!#REF!</definedName>
    <definedName name="TABLE_AREA_1" localSheetId="84">'x-611'!#REF!</definedName>
    <definedName name="TABLE_AREA_1" localSheetId="85">'x-702'!$A$26:$C$71</definedName>
    <definedName name="TABLE_AREA_1" localSheetId="86">'x-703'!$A$26:$C$72</definedName>
    <definedName name="TABLE_AREA_1" localSheetId="87">'x-704'!$A$26:$C$73</definedName>
    <definedName name="TABLE_AREA_1" localSheetId="88">'x-705'!$A$26:$C$74</definedName>
    <definedName name="TABLE_AREA_1" localSheetId="89">'x-706'!$A$26:$U$61</definedName>
    <definedName name="TABLE_AREA_1" localSheetId="90">'x-707'!$A$26:$U$65</definedName>
    <definedName name="TABLE_AREA_1" localSheetId="91">'x-708'!$A$26:$U$71</definedName>
    <definedName name="TABLE_AREA_1" localSheetId="92">'x-709'!$A$26:$U$71</definedName>
    <definedName name="TABLE_AREA_1" localSheetId="93">'x-710'!$A$26:$U$72</definedName>
    <definedName name="TABLE_AREA_1" localSheetId="94">'x-711'!$A$26:$U$72</definedName>
    <definedName name="TABLE_AREA_1" localSheetId="95">'x-712'!$A$26:$U$73</definedName>
    <definedName name="TABLE_AREA_1" localSheetId="96">'x-713'!$A$26:$U$73</definedName>
    <definedName name="TABLE_AREA_1" localSheetId="97">'x-714'!$A$26:$U$74</definedName>
    <definedName name="TABLE_AREA_1" localSheetId="98">'x-715'!$A$26:$U$74</definedName>
    <definedName name="TABLE_AREA_1" localSheetId="99">'x-716'!$A$26:$U$65</definedName>
    <definedName name="TABLE_AREA_1" localSheetId="100">'x-717'!$A$26:$U$65</definedName>
    <definedName name="TABLE_AREA_1" localSheetId="101">'x-718'!$A$26:$U$70</definedName>
    <definedName name="TABLE_AREA_1" localSheetId="102">'x-719'!$A$26:$U$70</definedName>
    <definedName name="TABLE_AREA_1" localSheetId="103">'x-720'!$A$26:$C$66</definedName>
    <definedName name="TABLE_AREA_1" localSheetId="104">'x-721'!$A$26:$C$71</definedName>
    <definedName name="TABLE_AREA_1" localSheetId="105">'x-722'!$A$26:$B$27</definedName>
    <definedName name="TABLE_AREA_1" localSheetId="106">'x-723'!$A$26:$B$27</definedName>
    <definedName name="TABLE_AREA_1" localSheetId="107">'x-724'!$A$26:$C$75</definedName>
    <definedName name="TABLE_AREA_1" localSheetId="108">'x-725'!$A$26:$C$75</definedName>
    <definedName name="TABLE_AREA_1" localSheetId="109">'x-726'!$A$26:$C$75</definedName>
    <definedName name="TABLE_AREA_1" localSheetId="110">'x-727'!$A$26:$D$77</definedName>
    <definedName name="TABLE_AREA_1" localSheetId="113">'x-801'!$A$26:$B$72</definedName>
    <definedName name="TABLE_AREA_1" localSheetId="114">'x-802'!$A$26:$B$72</definedName>
    <definedName name="TABLE_AREA_1" localSheetId="115">'x-803'!$A$26:$B$53</definedName>
    <definedName name="TABLE_AREA_1" localSheetId="116">'x-804'!$A$26:$L$218</definedName>
    <definedName name="TABLE_AREA_1" localSheetId="117">'x-805'!$A$26:$B$37</definedName>
    <definedName name="TABLE_AREA_1" localSheetId="118">'x-806'!$A$26:$B$37</definedName>
    <definedName name="TABLE_AREA_1" localSheetId="119">'x-807'!$A$26:$B$28</definedName>
    <definedName name="TABLE_CLIENT" localSheetId="8">'x-101'!$B$7</definedName>
    <definedName name="TABLE_CLIENT" localSheetId="9">'x-202'!$B$7</definedName>
    <definedName name="TABLE_CLIENT" localSheetId="10">'x-203'!$B$7</definedName>
    <definedName name="TABLE_CLIENT" localSheetId="11">'x-204'!$B$7</definedName>
    <definedName name="TABLE_CLIENT" localSheetId="12">'x-205'!$B$7</definedName>
    <definedName name="TABLE_CLIENT" localSheetId="13">'x-206'!$B$7</definedName>
    <definedName name="TABLE_CLIENT" localSheetId="14">'x-207'!$B$7</definedName>
    <definedName name="TABLE_CLIENT" localSheetId="15">'x-208'!$B$7</definedName>
    <definedName name="TABLE_CLIENT" localSheetId="16">'x-209'!$B$7</definedName>
    <definedName name="TABLE_CLIENT" localSheetId="17">'x-210'!$B$7</definedName>
    <definedName name="TABLE_CLIENT" localSheetId="18">'x-211'!$B$7</definedName>
    <definedName name="TABLE_CLIENT" localSheetId="19">'x-212'!$B$7</definedName>
    <definedName name="TABLE_CLIENT" localSheetId="20">'x-213'!$B$7</definedName>
    <definedName name="TABLE_CLIENT" localSheetId="21">'x-214'!$B$7</definedName>
    <definedName name="TABLE_CLIENT" localSheetId="22">'x-215'!$B$7</definedName>
    <definedName name="TABLE_CLIENT" localSheetId="23">'x-216'!$B$7</definedName>
    <definedName name="TABLE_CLIENT" localSheetId="24">'x-217'!$B$7</definedName>
    <definedName name="TABLE_CLIENT" localSheetId="25">'x-218'!$B$7</definedName>
    <definedName name="TABLE_CLIENT" localSheetId="26">'x-219'!$B$7</definedName>
    <definedName name="TABLE_CLIENT" localSheetId="27">'x-220'!$B$7</definedName>
    <definedName name="TABLE_CLIENT" localSheetId="28">'x-221'!$B$7</definedName>
    <definedName name="TABLE_CLIENT" localSheetId="29">'x-222'!$B$7</definedName>
    <definedName name="TABLE_CLIENT" localSheetId="30">'x-224'!$B$7</definedName>
    <definedName name="TABLE_CLIENT" localSheetId="31">'x-225'!$B$7</definedName>
    <definedName name="TABLE_CLIENT" localSheetId="32">'x-226'!$B$7</definedName>
    <definedName name="TABLE_CLIENT" localSheetId="33">'x-231'!$B$7</definedName>
    <definedName name="TABLE_CLIENT" localSheetId="34">'x-232'!$B$7</definedName>
    <definedName name="TABLE_CLIENT" localSheetId="35">'x-233'!$B$7</definedName>
    <definedName name="TABLE_CLIENT" localSheetId="36">'x-234'!$B$7</definedName>
    <definedName name="TABLE_CLIENT" localSheetId="37">'x-235'!$B$7</definedName>
    <definedName name="TABLE_CLIENT" localSheetId="38">'x-236'!$B$7</definedName>
    <definedName name="TABLE_CLIENT" localSheetId="39">'x-237'!$B$7</definedName>
    <definedName name="TABLE_CLIENT" localSheetId="40">'x-238'!$B$7</definedName>
    <definedName name="TABLE_CLIENT" localSheetId="41">'x-301'!$B$7</definedName>
    <definedName name="TABLE_CLIENT" localSheetId="42">'x-302'!$B$7</definedName>
    <definedName name="TABLE_CLIENT" localSheetId="43">'x-303'!$B$7</definedName>
    <definedName name="TABLE_CLIENT" localSheetId="44">'x-304'!$B$7</definedName>
    <definedName name="TABLE_CLIENT" localSheetId="45">'x-315'!$B$7</definedName>
    <definedName name="TABLE_CLIENT" localSheetId="46">'x-316'!$B$7</definedName>
    <definedName name="TABLE_CLIENT" localSheetId="47">'x-317'!$B$7</definedName>
    <definedName name="TABLE_CLIENT" localSheetId="48">'x-318'!$B$7</definedName>
    <definedName name="TABLE_CLIENT" localSheetId="49">'x-319'!$B$7</definedName>
    <definedName name="TABLE_CLIENT" localSheetId="50">'x-320'!$B$7</definedName>
    <definedName name="TABLE_CLIENT" localSheetId="51">'x-321'!$B$7</definedName>
    <definedName name="TABLE_CLIENT" localSheetId="52">'x-322'!$B$7</definedName>
    <definedName name="TABLE_CLIENT" localSheetId="53">'x-323'!$B$7</definedName>
    <definedName name="TABLE_CLIENT" localSheetId="54">'x-324'!$B$7</definedName>
    <definedName name="TABLE_CLIENT" localSheetId="55">'x-401'!$B$7</definedName>
    <definedName name="TABLE_CLIENT" localSheetId="56">'x-402'!$B$7</definedName>
    <definedName name="TABLE_CLIENT" localSheetId="57">'x-403'!$B$7</definedName>
    <definedName name="TABLE_CLIENT" localSheetId="58">'x-404'!$B$7</definedName>
    <definedName name="TABLE_CLIENT" localSheetId="59">'x-405'!$B$7</definedName>
    <definedName name="TABLE_CLIENT" localSheetId="60">'x-406'!$B$7</definedName>
    <definedName name="TABLE_CLIENT" localSheetId="61">'x-407'!$B$7</definedName>
    <definedName name="TABLE_CLIENT" localSheetId="62">'x-408'!$B$7</definedName>
    <definedName name="TABLE_CLIENT" localSheetId="63">'x-409'!$B$7</definedName>
    <definedName name="TABLE_CLIENT" localSheetId="64">'x-410'!$B$7</definedName>
    <definedName name="TABLE_CLIENT" localSheetId="65">'x-411'!$B$7</definedName>
    <definedName name="TABLE_CLIENT" localSheetId="66">'x-412'!$B$7</definedName>
    <definedName name="TABLE_CLIENT" localSheetId="67">'x-413'!$B$7</definedName>
    <definedName name="TABLE_CLIENT" localSheetId="68">'x-414'!$B$7</definedName>
    <definedName name="TABLE_CLIENT" localSheetId="69">'x-501'!$B$7</definedName>
    <definedName name="TABLE_CLIENT" localSheetId="70">'x-502'!$B$7</definedName>
    <definedName name="TABLE_CLIENT" localSheetId="71">'x-503'!$B$7</definedName>
    <definedName name="TABLE_CLIENT" localSheetId="72">'x-504'!$B$7</definedName>
    <definedName name="TABLE_CLIENT" localSheetId="73">'x-505'!$B$7</definedName>
    <definedName name="TABLE_CLIENT" localSheetId="74">'x-601'!$B$7</definedName>
    <definedName name="TABLE_CLIENT" localSheetId="75">'x-602'!$B$7</definedName>
    <definedName name="TABLE_CLIENT" localSheetId="76">'x-603'!$B$7</definedName>
    <definedName name="TABLE_CLIENT" localSheetId="77">'x-604'!$B$7</definedName>
    <definedName name="TABLE_CLIENT" localSheetId="78">'x-605'!$B$7</definedName>
    <definedName name="TABLE_CLIENT" localSheetId="79">'x-606'!$B$7</definedName>
    <definedName name="TABLE_CLIENT" localSheetId="80">'x-607'!$B$7</definedName>
    <definedName name="TABLE_CLIENT" localSheetId="81">'x-608'!$B$7</definedName>
    <definedName name="TABLE_CLIENT" localSheetId="82">'x-609'!$B$7</definedName>
    <definedName name="TABLE_CLIENT" localSheetId="83">'x-610'!$B$7</definedName>
    <definedName name="TABLE_CLIENT" localSheetId="84">'x-611'!$B$7</definedName>
    <definedName name="TABLE_CLIENT" localSheetId="85">'x-702'!$B$7</definedName>
    <definedName name="TABLE_CLIENT" localSheetId="86">'x-703'!$B$7</definedName>
    <definedName name="TABLE_CLIENT" localSheetId="87">'x-704'!$B$7</definedName>
    <definedName name="TABLE_CLIENT" localSheetId="88">'x-705'!$B$7</definedName>
    <definedName name="TABLE_CLIENT" localSheetId="89">'x-706'!$B$7</definedName>
    <definedName name="TABLE_CLIENT" localSheetId="90">'x-707'!$B$7</definedName>
    <definedName name="TABLE_CLIENT" localSheetId="91">'x-708'!$B$7</definedName>
    <definedName name="TABLE_CLIENT" localSheetId="92">'x-709'!$B$7</definedName>
    <definedName name="TABLE_CLIENT" localSheetId="93">'x-710'!$B$7</definedName>
    <definedName name="TABLE_CLIENT" localSheetId="94">'x-711'!$B$7</definedName>
    <definedName name="TABLE_CLIENT" localSheetId="95">'x-712'!$B$7</definedName>
    <definedName name="TABLE_CLIENT" localSheetId="96">'x-713'!$B$7</definedName>
    <definedName name="TABLE_CLIENT" localSheetId="97">'x-714'!$B$7</definedName>
    <definedName name="TABLE_CLIENT" localSheetId="98">'x-715'!$B$7</definedName>
    <definedName name="TABLE_CLIENT" localSheetId="99">'x-716'!$B$7</definedName>
    <definedName name="TABLE_CLIENT" localSheetId="100">'x-717'!$B$7</definedName>
    <definedName name="TABLE_CLIENT" localSheetId="101">'x-718'!$B$7</definedName>
    <definedName name="TABLE_CLIENT" localSheetId="102">'x-719'!$B$7</definedName>
    <definedName name="TABLE_CLIENT" localSheetId="103">'x-720'!$B$7</definedName>
    <definedName name="TABLE_CLIENT" localSheetId="104">'x-721'!$B$7</definedName>
    <definedName name="TABLE_CLIENT" localSheetId="105">'x-722'!$B$7</definedName>
    <definedName name="TABLE_CLIENT" localSheetId="106">'x-723'!$B$7</definedName>
    <definedName name="TABLE_CLIENT" localSheetId="107">'x-724'!$B$7</definedName>
    <definedName name="TABLE_CLIENT" localSheetId="108">'x-725'!$B$7</definedName>
    <definedName name="TABLE_CLIENT" localSheetId="109">'x-726'!$B$7</definedName>
    <definedName name="TABLE_CLIENT" localSheetId="110">'x-727'!$B$7</definedName>
    <definedName name="TABLE_CLIENT" localSheetId="111">'x-728'!$B$7</definedName>
    <definedName name="TABLE_CLIENT" localSheetId="113">'x-801'!$B$7</definedName>
    <definedName name="TABLE_CLIENT" localSheetId="114">'x-802'!$B$7</definedName>
    <definedName name="TABLE_CLIENT" localSheetId="115">'x-803'!$B$7</definedName>
    <definedName name="TABLE_CLIENT" localSheetId="116">'x-804'!$B$7</definedName>
    <definedName name="TABLE_CLIENT" localSheetId="117">'x-805'!$B$7</definedName>
    <definedName name="TABLE_CLIENT" localSheetId="118">'x-806'!$B$7</definedName>
    <definedName name="TABLE_CLIENT" localSheetId="119">'x-807'!$B$7</definedName>
    <definedName name="TABLE_CLIENT">'x-Series Number'!$B$7</definedName>
    <definedName name="TABLE_CLIENT_1" localSheetId="8">'x-101'!$B$7</definedName>
    <definedName name="TABLE_CLIENT_1" localSheetId="9">'x-202'!$B$7</definedName>
    <definedName name="TABLE_CLIENT_1" localSheetId="10">'x-203'!$B$7</definedName>
    <definedName name="TABLE_CLIENT_1" localSheetId="11">'x-204'!$B$7</definedName>
    <definedName name="TABLE_CLIENT_1" localSheetId="12">'x-205'!$B$7</definedName>
    <definedName name="TABLE_CLIENT_1" localSheetId="13">'x-206'!$B$7</definedName>
    <definedName name="TABLE_CLIENT_1" localSheetId="14">'x-207'!$B$7</definedName>
    <definedName name="TABLE_CLIENT_1" localSheetId="15">'x-208'!$B$7</definedName>
    <definedName name="TABLE_CLIENT_1" localSheetId="16">'x-209'!$B$7</definedName>
    <definedName name="TABLE_CLIENT_1" localSheetId="17">'x-210'!$B$7</definedName>
    <definedName name="TABLE_CLIENT_1" localSheetId="18">'x-211'!$B$7</definedName>
    <definedName name="TABLE_CLIENT_1" localSheetId="19">'x-212'!$B$7</definedName>
    <definedName name="TABLE_CLIENT_1" localSheetId="20">'x-213'!$B$7</definedName>
    <definedName name="TABLE_CLIENT_1" localSheetId="21">'x-214'!$B$7</definedName>
    <definedName name="TABLE_CLIENT_1" localSheetId="22">'x-215'!$B$7</definedName>
    <definedName name="TABLE_CLIENT_1" localSheetId="23">'x-216'!$B$7</definedName>
    <definedName name="TABLE_CLIENT_1" localSheetId="24">'x-217'!$B$7</definedName>
    <definedName name="TABLE_CLIENT_1" localSheetId="25">'x-218'!$B$7</definedName>
    <definedName name="TABLE_CLIENT_1" localSheetId="26">'x-219'!$B$7</definedName>
    <definedName name="TABLE_CLIENT_1" localSheetId="27">'x-220'!$B$7</definedName>
    <definedName name="TABLE_CLIENT_1" localSheetId="28">'x-221'!$B$7</definedName>
    <definedName name="TABLE_CLIENT_1" localSheetId="29">'x-222'!$B$7</definedName>
    <definedName name="TABLE_CLIENT_1" localSheetId="30">'x-224'!$B$7</definedName>
    <definedName name="TABLE_CLIENT_1" localSheetId="31">'x-225'!$B$7</definedName>
    <definedName name="TABLE_CLIENT_1" localSheetId="32">'x-226'!$B$7</definedName>
    <definedName name="TABLE_CLIENT_1" localSheetId="33">'x-231'!$B$7</definedName>
    <definedName name="TABLE_CLIENT_1" localSheetId="34">'x-232'!$B$7</definedName>
    <definedName name="TABLE_CLIENT_1" localSheetId="35">'x-233'!$B$7</definedName>
    <definedName name="TABLE_CLIENT_1" localSheetId="36">'x-234'!$B$7</definedName>
    <definedName name="TABLE_CLIENT_1" localSheetId="37">'x-235'!$B$7</definedName>
    <definedName name="TABLE_CLIENT_1" localSheetId="38">'x-236'!$B$7</definedName>
    <definedName name="TABLE_CLIENT_1" localSheetId="39">'x-237'!$B$7</definedName>
    <definedName name="TABLE_CLIENT_1" localSheetId="40">'x-238'!$B$7</definedName>
    <definedName name="TABLE_CLIENT_1" localSheetId="41">'x-301'!$B$7</definedName>
    <definedName name="TABLE_CLIENT_1" localSheetId="42">'x-302'!$B$7</definedName>
    <definedName name="TABLE_CLIENT_1" localSheetId="43">'x-303'!$B$7</definedName>
    <definedName name="TABLE_CLIENT_1" localSheetId="44">'x-304'!$B$7</definedName>
    <definedName name="TABLE_CLIENT_1" localSheetId="45">'x-315'!$B$7</definedName>
    <definedName name="TABLE_CLIENT_1" localSheetId="46">'x-316'!$B$7</definedName>
    <definedName name="TABLE_CLIENT_1" localSheetId="47">'x-317'!$B$7</definedName>
    <definedName name="TABLE_CLIENT_1" localSheetId="48">'x-318'!$B$7</definedName>
    <definedName name="TABLE_CLIENT_1" localSheetId="49">'x-319'!$B$7</definedName>
    <definedName name="TABLE_CLIENT_1" localSheetId="50">'x-320'!$B$7</definedName>
    <definedName name="TABLE_CLIENT_1" localSheetId="51">'x-321'!$B$7</definedName>
    <definedName name="TABLE_CLIENT_1" localSheetId="52">'x-322'!$B$7</definedName>
    <definedName name="TABLE_CLIENT_1" localSheetId="53">'x-323'!$B$7</definedName>
    <definedName name="TABLE_CLIENT_1" localSheetId="54">'x-324'!$B$7</definedName>
    <definedName name="TABLE_CLIENT_1" localSheetId="55">'x-401'!$B$7</definedName>
    <definedName name="TABLE_CLIENT_1" localSheetId="56">'x-402'!$B$7</definedName>
    <definedName name="TABLE_CLIENT_1" localSheetId="57">'x-403'!$B$7</definedName>
    <definedName name="TABLE_CLIENT_1" localSheetId="58">'x-404'!$B$7</definedName>
    <definedName name="TABLE_CLIENT_1" localSheetId="59">'x-405'!$B$7</definedName>
    <definedName name="TABLE_CLIENT_1" localSheetId="60">'x-406'!$B$7</definedName>
    <definedName name="TABLE_CLIENT_1" localSheetId="61">'x-407'!$B$7</definedName>
    <definedName name="TABLE_CLIENT_1" localSheetId="62">'x-408'!$B$7</definedName>
    <definedName name="TABLE_CLIENT_1" localSheetId="63">'x-409'!$B$7</definedName>
    <definedName name="TABLE_CLIENT_1" localSheetId="64">'x-410'!$B$7</definedName>
    <definedName name="TABLE_CLIENT_1" localSheetId="65">'x-411'!$B$7</definedName>
    <definedName name="TABLE_CLIENT_1" localSheetId="66">'x-412'!$B$7</definedName>
    <definedName name="TABLE_CLIENT_1" localSheetId="67">'x-413'!$B$7</definedName>
    <definedName name="TABLE_CLIENT_1" localSheetId="68">'x-414'!$B$7</definedName>
    <definedName name="TABLE_CLIENT_1" localSheetId="69">'x-501'!$B$7</definedName>
    <definedName name="TABLE_CLIENT_1" localSheetId="70">'x-502'!$B$7</definedName>
    <definedName name="TABLE_CLIENT_1" localSheetId="71">'x-503'!$B$7</definedName>
    <definedName name="TABLE_CLIENT_1" localSheetId="72">'x-504'!$B$7</definedName>
    <definedName name="TABLE_CLIENT_1" localSheetId="73">'x-505'!$B$7</definedName>
    <definedName name="TABLE_CLIENT_1" localSheetId="74">'x-601'!$B$7</definedName>
    <definedName name="TABLE_CLIENT_1" localSheetId="75">'x-602'!$B$7</definedName>
    <definedName name="TABLE_CLIENT_1" localSheetId="76">'x-603'!$B$7</definedName>
    <definedName name="TABLE_CLIENT_1" localSheetId="77">'x-604'!$B$7</definedName>
    <definedName name="TABLE_CLIENT_1" localSheetId="78">'x-605'!$B$7</definedName>
    <definedName name="TABLE_CLIENT_1" localSheetId="79">'x-606'!$B$7</definedName>
    <definedName name="TABLE_CLIENT_1" localSheetId="80">'x-607'!$B$7</definedName>
    <definedName name="TABLE_CLIENT_1" localSheetId="81">'x-608'!$B$7</definedName>
    <definedName name="TABLE_CLIENT_1" localSheetId="82">'x-609'!$B$7</definedName>
    <definedName name="TABLE_CLIENT_1" localSheetId="83">'x-610'!$B$7</definedName>
    <definedName name="TABLE_CLIENT_1" localSheetId="84">'x-611'!$B$7</definedName>
    <definedName name="TABLE_CLIENT_1" localSheetId="85">'x-702'!$B$7</definedName>
    <definedName name="TABLE_CLIENT_1" localSheetId="86">'x-703'!$B$7</definedName>
    <definedName name="TABLE_CLIENT_1" localSheetId="87">'x-704'!$B$7</definedName>
    <definedName name="TABLE_CLIENT_1" localSheetId="88">'x-705'!$B$7</definedName>
    <definedName name="TABLE_CLIENT_1" localSheetId="89">'x-706'!$B$7</definedName>
    <definedName name="TABLE_CLIENT_1" localSheetId="90">'x-707'!$B$7</definedName>
    <definedName name="TABLE_CLIENT_1" localSheetId="91">'x-708'!$B$7</definedName>
    <definedName name="TABLE_CLIENT_1" localSheetId="92">'x-709'!$B$7</definedName>
    <definedName name="TABLE_CLIENT_1" localSheetId="93">'x-710'!$B$7</definedName>
    <definedName name="TABLE_CLIENT_1" localSheetId="94">'x-711'!$B$7</definedName>
    <definedName name="TABLE_CLIENT_1" localSheetId="95">'x-712'!$B$7</definedName>
    <definedName name="TABLE_CLIENT_1" localSheetId="96">'x-713'!$B$7</definedName>
    <definedName name="TABLE_CLIENT_1" localSheetId="97">'x-714'!$B$7</definedName>
    <definedName name="TABLE_CLIENT_1" localSheetId="98">'x-715'!$B$7</definedName>
    <definedName name="TABLE_CLIENT_1" localSheetId="99">'x-716'!$B$7</definedName>
    <definedName name="TABLE_CLIENT_1" localSheetId="100">'x-717'!$B$7</definedName>
    <definedName name="TABLE_CLIENT_1" localSheetId="101">'x-718'!$B$7</definedName>
    <definedName name="TABLE_CLIENT_1" localSheetId="102">'x-719'!$B$7</definedName>
    <definedName name="TABLE_CLIENT_1" localSheetId="103">'x-720'!$B$7</definedName>
    <definedName name="TABLE_CLIENT_1" localSheetId="104">'x-721'!$B$7</definedName>
    <definedName name="TABLE_CLIENT_1" localSheetId="105">'x-722'!$B$7</definedName>
    <definedName name="TABLE_CLIENT_1" localSheetId="106">'x-723'!$B$7</definedName>
    <definedName name="TABLE_CLIENT_1" localSheetId="107">'x-724'!$B$7</definedName>
    <definedName name="TABLE_CLIENT_1" localSheetId="108">'x-725'!$B$7</definedName>
    <definedName name="TABLE_CLIENT_1" localSheetId="109">'x-726'!$B$7</definedName>
    <definedName name="TABLE_CLIENT_1" localSheetId="110">'x-727'!$B$7</definedName>
    <definedName name="TABLE_CLIENT_1" localSheetId="111">'x-728'!$B$7</definedName>
    <definedName name="TABLE_CLIENT_1" localSheetId="113">'x-801'!$B$7</definedName>
    <definedName name="TABLE_CLIENT_1" localSheetId="114">'x-802'!$B$7</definedName>
    <definedName name="TABLE_CLIENT_1" localSheetId="115">'x-803'!$B$7</definedName>
    <definedName name="TABLE_CLIENT_1" localSheetId="116">'x-804'!$B$7</definedName>
    <definedName name="TABLE_CLIENT_1" localSheetId="117">'x-805'!$B$7</definedName>
    <definedName name="TABLE_CLIENT_1" localSheetId="118">'x-806'!$B$7</definedName>
    <definedName name="TABLE_CLIENT_1" localSheetId="119">'x-807'!$B$7</definedName>
    <definedName name="TABLE_DATE_IMPLEMENTED" localSheetId="8">'x-101'!$B$19</definedName>
    <definedName name="TABLE_DATE_IMPLEMENTED" localSheetId="9">'x-202'!$B$19</definedName>
    <definedName name="TABLE_DATE_IMPLEMENTED" localSheetId="10">'x-203'!$B$19</definedName>
    <definedName name="TABLE_DATE_IMPLEMENTED" localSheetId="11">'x-204'!$B$19</definedName>
    <definedName name="TABLE_DATE_IMPLEMENTED" localSheetId="12">'x-205'!$B$19</definedName>
    <definedName name="TABLE_DATE_IMPLEMENTED" localSheetId="13">'x-206'!$B$19</definedName>
    <definedName name="TABLE_DATE_IMPLEMENTED" localSheetId="14">'x-207'!$B$19</definedName>
    <definedName name="TABLE_DATE_IMPLEMENTED" localSheetId="15">'x-208'!$B$19</definedName>
    <definedName name="TABLE_DATE_IMPLEMENTED" localSheetId="16">'x-209'!$B$19</definedName>
    <definedName name="TABLE_DATE_IMPLEMENTED" localSheetId="17">'x-210'!$B$19</definedName>
    <definedName name="TABLE_DATE_IMPLEMENTED" localSheetId="18">'x-211'!$B$19</definedName>
    <definedName name="TABLE_DATE_IMPLEMENTED" localSheetId="19">'x-212'!$B$19</definedName>
    <definedName name="TABLE_DATE_IMPLEMENTED" localSheetId="20">'x-213'!$B$19</definedName>
    <definedName name="TABLE_DATE_IMPLEMENTED" localSheetId="21">'x-214'!$B$19</definedName>
    <definedName name="TABLE_DATE_IMPLEMENTED" localSheetId="22">'x-215'!$B$19</definedName>
    <definedName name="TABLE_DATE_IMPLEMENTED" localSheetId="23">'x-216'!$B$19</definedName>
    <definedName name="TABLE_DATE_IMPLEMENTED" localSheetId="24">'x-217'!$B$19</definedName>
    <definedName name="TABLE_DATE_IMPLEMENTED" localSheetId="25">'x-218'!$B$19</definedName>
    <definedName name="TABLE_DATE_IMPLEMENTED" localSheetId="26">'x-219'!$B$19</definedName>
    <definedName name="TABLE_DATE_IMPLEMENTED" localSheetId="27">'x-220'!$B$19</definedName>
    <definedName name="TABLE_DATE_IMPLEMENTED" localSheetId="28">'x-221'!$B$19</definedName>
    <definedName name="TABLE_DATE_IMPLEMENTED" localSheetId="29">'x-222'!$B$19</definedName>
    <definedName name="TABLE_DATE_IMPLEMENTED" localSheetId="30">'x-224'!$B$19</definedName>
    <definedName name="TABLE_DATE_IMPLEMENTED" localSheetId="31">'x-225'!$B$19</definedName>
    <definedName name="TABLE_DATE_IMPLEMENTED" localSheetId="32">'x-226'!$B$19</definedName>
    <definedName name="TABLE_DATE_IMPLEMENTED" localSheetId="33">'x-231'!$B$19</definedName>
    <definedName name="TABLE_DATE_IMPLEMENTED" localSheetId="34">'x-232'!$B$19</definedName>
    <definedName name="TABLE_DATE_IMPLEMENTED" localSheetId="35">'x-233'!$B$19</definedName>
    <definedName name="TABLE_DATE_IMPLEMENTED" localSheetId="36">'x-234'!$B$19</definedName>
    <definedName name="TABLE_DATE_IMPLEMENTED" localSheetId="37">'x-235'!$B$19</definedName>
    <definedName name="TABLE_DATE_IMPLEMENTED" localSheetId="38">'x-236'!$B$19</definedName>
    <definedName name="TABLE_DATE_IMPLEMENTED" localSheetId="39">'x-237'!$B$19</definedName>
    <definedName name="TABLE_DATE_IMPLEMENTED" localSheetId="40">'x-238'!$B$19</definedName>
    <definedName name="TABLE_DATE_IMPLEMENTED" localSheetId="41">'x-301'!$B$19</definedName>
    <definedName name="TABLE_DATE_IMPLEMENTED" localSheetId="42">'x-302'!$B$19</definedName>
    <definedName name="TABLE_DATE_IMPLEMENTED" localSheetId="43">'x-303'!$B$19</definedName>
    <definedName name="TABLE_DATE_IMPLEMENTED" localSheetId="44">'x-304'!$B$19</definedName>
    <definedName name="TABLE_DATE_IMPLEMENTED" localSheetId="45">'x-315'!$B$19</definedName>
    <definedName name="TABLE_DATE_IMPLEMENTED" localSheetId="46">'x-316'!$B$19</definedName>
    <definedName name="TABLE_DATE_IMPLEMENTED" localSheetId="47">'x-317'!$B$19</definedName>
    <definedName name="TABLE_DATE_IMPLEMENTED" localSheetId="48">'x-318'!$B$19</definedName>
    <definedName name="TABLE_DATE_IMPLEMENTED" localSheetId="49">'x-319'!$B$19</definedName>
    <definedName name="TABLE_DATE_IMPLEMENTED" localSheetId="50">'x-320'!$B$19</definedName>
    <definedName name="TABLE_DATE_IMPLEMENTED" localSheetId="51">'x-321'!$B$19</definedName>
    <definedName name="TABLE_DATE_IMPLEMENTED" localSheetId="52">'x-322'!$B$19</definedName>
    <definedName name="TABLE_DATE_IMPLEMENTED" localSheetId="53">'x-323'!$B$19</definedName>
    <definedName name="TABLE_DATE_IMPLEMENTED" localSheetId="54">'x-324'!$B$19</definedName>
    <definedName name="TABLE_DATE_IMPLEMENTED" localSheetId="55">'x-401'!$B$19</definedName>
    <definedName name="TABLE_DATE_IMPLEMENTED" localSheetId="56">'x-402'!$B$19</definedName>
    <definedName name="TABLE_DATE_IMPLEMENTED" localSheetId="57">'x-403'!$B$19</definedName>
    <definedName name="TABLE_DATE_IMPLEMENTED" localSheetId="58">'x-404'!$B$19</definedName>
    <definedName name="TABLE_DATE_IMPLEMENTED" localSheetId="59">'x-405'!$B$19</definedName>
    <definedName name="TABLE_DATE_IMPLEMENTED" localSheetId="60">'x-406'!$B$19</definedName>
    <definedName name="TABLE_DATE_IMPLEMENTED" localSheetId="61">'x-407'!$B$19</definedName>
    <definedName name="TABLE_DATE_IMPLEMENTED" localSheetId="62">'x-408'!$B$19</definedName>
    <definedName name="TABLE_DATE_IMPLEMENTED" localSheetId="63">'x-409'!$B$19</definedName>
    <definedName name="TABLE_DATE_IMPLEMENTED" localSheetId="64">'x-410'!$B$19</definedName>
    <definedName name="TABLE_DATE_IMPLEMENTED" localSheetId="65">'x-411'!$B$19</definedName>
    <definedName name="TABLE_DATE_IMPLEMENTED" localSheetId="66">'x-412'!$B$19</definedName>
    <definedName name="TABLE_DATE_IMPLEMENTED" localSheetId="67">'x-413'!$B$19</definedName>
    <definedName name="TABLE_DATE_IMPLEMENTED" localSheetId="68">'x-414'!$B$19</definedName>
    <definedName name="TABLE_DATE_IMPLEMENTED" localSheetId="69">'x-501'!$B$19</definedName>
    <definedName name="TABLE_DATE_IMPLEMENTED" localSheetId="70">'x-502'!$B$19</definedName>
    <definedName name="TABLE_DATE_IMPLEMENTED" localSheetId="71">'x-503'!$B$19</definedName>
    <definedName name="TABLE_DATE_IMPLEMENTED" localSheetId="72">'x-504'!$B$19</definedName>
    <definedName name="TABLE_DATE_IMPLEMENTED" localSheetId="73">'x-505'!$B$19</definedName>
    <definedName name="TABLE_DATE_IMPLEMENTED" localSheetId="74">'x-601'!$B$19</definedName>
    <definedName name="TABLE_DATE_IMPLEMENTED" localSheetId="75">'x-602'!$B$19</definedName>
    <definedName name="TABLE_DATE_IMPLEMENTED" localSheetId="76">'x-603'!$B$19</definedName>
    <definedName name="TABLE_DATE_IMPLEMENTED" localSheetId="77">'x-604'!$B$19</definedName>
    <definedName name="TABLE_DATE_IMPLEMENTED" localSheetId="78">'x-605'!$B$19</definedName>
    <definedName name="TABLE_DATE_IMPLEMENTED" localSheetId="79">'x-606'!$B$19</definedName>
    <definedName name="TABLE_DATE_IMPLEMENTED" localSheetId="80">'x-607'!$B$19</definedName>
    <definedName name="TABLE_DATE_IMPLEMENTED" localSheetId="81">'x-608'!$B$19</definedName>
    <definedName name="TABLE_DATE_IMPLEMENTED" localSheetId="82">'x-609'!$B$19</definedName>
    <definedName name="TABLE_DATE_IMPLEMENTED" localSheetId="83">'x-610'!$B$19</definedName>
    <definedName name="TABLE_DATE_IMPLEMENTED" localSheetId="84">'x-611'!$B$19</definedName>
    <definedName name="TABLE_DATE_IMPLEMENTED" localSheetId="85">'x-702'!$B$19</definedName>
    <definedName name="TABLE_DATE_IMPLEMENTED" localSheetId="86">'x-703'!$B$19</definedName>
    <definedName name="TABLE_DATE_IMPLEMENTED" localSheetId="87">'x-704'!$B$19</definedName>
    <definedName name="TABLE_DATE_IMPLEMENTED" localSheetId="88">'x-705'!$B$19</definedName>
    <definedName name="TABLE_DATE_IMPLEMENTED" localSheetId="89">'x-706'!$B$19</definedName>
    <definedName name="TABLE_DATE_IMPLEMENTED" localSheetId="90">'x-707'!$B$19</definedName>
    <definedName name="TABLE_DATE_IMPLEMENTED" localSheetId="91">'x-708'!$B$19</definedName>
    <definedName name="TABLE_DATE_IMPLEMENTED" localSheetId="92">'x-709'!$B$19</definedName>
    <definedName name="TABLE_DATE_IMPLEMENTED" localSheetId="93">'x-710'!$B$19</definedName>
    <definedName name="TABLE_DATE_IMPLEMENTED" localSheetId="94">'x-711'!$B$19</definedName>
    <definedName name="TABLE_DATE_IMPLEMENTED" localSheetId="95">'x-712'!$B$19</definedName>
    <definedName name="TABLE_DATE_IMPLEMENTED" localSheetId="96">'x-713'!$B$19</definedName>
    <definedName name="TABLE_DATE_IMPLEMENTED" localSheetId="97">'x-714'!$B$19</definedName>
    <definedName name="TABLE_DATE_IMPLEMENTED" localSheetId="98">'x-715'!$B$19</definedName>
    <definedName name="TABLE_DATE_IMPLEMENTED" localSheetId="99">'x-716'!$B$19</definedName>
    <definedName name="TABLE_DATE_IMPLEMENTED" localSheetId="100">'x-717'!$B$19</definedName>
    <definedName name="TABLE_DATE_IMPLEMENTED" localSheetId="101">'x-718'!$B$19</definedName>
    <definedName name="TABLE_DATE_IMPLEMENTED" localSheetId="102">'x-719'!$B$19</definedName>
    <definedName name="TABLE_DATE_IMPLEMENTED" localSheetId="103">'x-720'!$B$19</definedName>
    <definedName name="TABLE_DATE_IMPLEMENTED" localSheetId="104">'x-721'!$B$19</definedName>
    <definedName name="TABLE_DATE_IMPLEMENTED" localSheetId="105">'x-722'!$B$19</definedName>
    <definedName name="TABLE_DATE_IMPLEMENTED" localSheetId="106">'x-723'!$B$19</definedName>
    <definedName name="TABLE_DATE_IMPLEMENTED" localSheetId="107">'x-724'!$B$19</definedName>
    <definedName name="TABLE_DATE_IMPLEMENTED" localSheetId="108">'x-725'!$B$19</definedName>
    <definedName name="TABLE_DATE_IMPLEMENTED" localSheetId="109">'x-726'!$B$19</definedName>
    <definedName name="TABLE_DATE_IMPLEMENTED" localSheetId="110">'x-727'!$B$19</definedName>
    <definedName name="TABLE_DATE_IMPLEMENTED" localSheetId="111">'x-728'!$B$19</definedName>
    <definedName name="TABLE_DATE_IMPLEMENTED" localSheetId="113">'x-801'!$B$19</definedName>
    <definedName name="TABLE_DATE_IMPLEMENTED" localSheetId="114">'x-802'!$B$19</definedName>
    <definedName name="TABLE_DATE_IMPLEMENTED" localSheetId="115">'x-803'!$B$19</definedName>
    <definedName name="TABLE_DATE_IMPLEMENTED" localSheetId="116">'x-804'!$B$19</definedName>
    <definedName name="TABLE_DATE_IMPLEMENTED" localSheetId="117">'x-805'!$B$19</definedName>
    <definedName name="TABLE_DATE_IMPLEMENTED" localSheetId="118">'x-806'!$B$19</definedName>
    <definedName name="TABLE_DATE_IMPLEMENTED" localSheetId="119">'x-807'!$B$19</definedName>
    <definedName name="TABLE_DATE_IMPLEMENTED">'x-Series Number'!$B$19</definedName>
    <definedName name="TABLE_DATE_IMPLEMENTED_1" localSheetId="8">'x-101'!$B$19</definedName>
    <definedName name="TABLE_DATE_IMPLEMENTED_1" localSheetId="9">'x-202'!$B$19</definedName>
    <definedName name="TABLE_DATE_IMPLEMENTED_1" localSheetId="10">'x-203'!$B$19</definedName>
    <definedName name="TABLE_DATE_IMPLEMENTED_1" localSheetId="11">'x-204'!$B$19</definedName>
    <definedName name="TABLE_DATE_IMPLEMENTED_1" localSheetId="12">'x-205'!$B$19</definedName>
    <definedName name="TABLE_DATE_IMPLEMENTED_1" localSheetId="13">'x-206'!$B$19</definedName>
    <definedName name="TABLE_DATE_IMPLEMENTED_1" localSheetId="14">'x-207'!$B$19</definedName>
    <definedName name="TABLE_DATE_IMPLEMENTED_1" localSheetId="15">'x-208'!$B$19</definedName>
    <definedName name="TABLE_DATE_IMPLEMENTED_1" localSheetId="16">'x-209'!$B$19</definedName>
    <definedName name="TABLE_DATE_IMPLEMENTED_1" localSheetId="17">'x-210'!$B$19</definedName>
    <definedName name="TABLE_DATE_IMPLEMENTED_1" localSheetId="18">'x-211'!$B$19</definedName>
    <definedName name="TABLE_DATE_IMPLEMENTED_1" localSheetId="19">'x-212'!$B$19</definedName>
    <definedName name="TABLE_DATE_IMPLEMENTED_1" localSheetId="20">'x-213'!$B$19</definedName>
    <definedName name="TABLE_DATE_IMPLEMENTED_1" localSheetId="21">'x-214'!$B$19</definedName>
    <definedName name="TABLE_DATE_IMPLEMENTED_1" localSheetId="22">'x-215'!$B$19</definedName>
    <definedName name="TABLE_DATE_IMPLEMENTED_1" localSheetId="23">'x-216'!$B$19</definedName>
    <definedName name="TABLE_DATE_IMPLEMENTED_1" localSheetId="24">'x-217'!$B$19</definedName>
    <definedName name="TABLE_DATE_IMPLEMENTED_1" localSheetId="25">'x-218'!$B$19</definedName>
    <definedName name="TABLE_DATE_IMPLEMENTED_1" localSheetId="26">'x-219'!$B$19</definedName>
    <definedName name="TABLE_DATE_IMPLEMENTED_1" localSheetId="27">'x-220'!$B$19</definedName>
    <definedName name="TABLE_DATE_IMPLEMENTED_1" localSheetId="28">'x-221'!$B$19</definedName>
    <definedName name="TABLE_DATE_IMPLEMENTED_1" localSheetId="29">'x-222'!$B$19</definedName>
    <definedName name="TABLE_DATE_IMPLEMENTED_1" localSheetId="30">'x-224'!$B$19</definedName>
    <definedName name="TABLE_DATE_IMPLEMENTED_1" localSheetId="31">'x-225'!$B$19</definedName>
    <definedName name="TABLE_DATE_IMPLEMENTED_1" localSheetId="32">'x-226'!$B$19</definedName>
    <definedName name="TABLE_DATE_IMPLEMENTED_1" localSheetId="33">'x-231'!$B$19</definedName>
    <definedName name="TABLE_DATE_IMPLEMENTED_1" localSheetId="34">'x-232'!$B$19</definedName>
    <definedName name="TABLE_DATE_IMPLEMENTED_1" localSheetId="35">'x-233'!$B$19</definedName>
    <definedName name="TABLE_DATE_IMPLEMENTED_1" localSheetId="36">'x-234'!$B$19</definedName>
    <definedName name="TABLE_DATE_IMPLEMENTED_1" localSheetId="37">'x-235'!$B$19</definedName>
    <definedName name="TABLE_DATE_IMPLEMENTED_1" localSheetId="38">'x-236'!$B$19</definedName>
    <definedName name="TABLE_DATE_IMPLEMENTED_1" localSheetId="39">'x-237'!$B$19</definedName>
    <definedName name="TABLE_DATE_IMPLEMENTED_1" localSheetId="40">'x-238'!$B$19</definedName>
    <definedName name="TABLE_DATE_IMPLEMENTED_1" localSheetId="41">'x-301'!$B$19</definedName>
    <definedName name="TABLE_DATE_IMPLEMENTED_1" localSheetId="42">'x-302'!$B$19</definedName>
    <definedName name="TABLE_DATE_IMPLEMENTED_1" localSheetId="43">'x-303'!$B$19</definedName>
    <definedName name="TABLE_DATE_IMPLEMENTED_1" localSheetId="44">'x-304'!$B$19</definedName>
    <definedName name="TABLE_DATE_IMPLEMENTED_1" localSheetId="45">'x-315'!$B$19</definedName>
    <definedName name="TABLE_DATE_IMPLEMENTED_1" localSheetId="46">'x-316'!$B$19</definedName>
    <definedName name="TABLE_DATE_IMPLEMENTED_1" localSheetId="47">'x-317'!$B$19</definedName>
    <definedName name="TABLE_DATE_IMPLEMENTED_1" localSheetId="48">'x-318'!$B$19</definedName>
    <definedName name="TABLE_DATE_IMPLEMENTED_1" localSheetId="49">'x-319'!$B$19</definedName>
    <definedName name="TABLE_DATE_IMPLEMENTED_1" localSheetId="50">'x-320'!$B$19</definedName>
    <definedName name="TABLE_DATE_IMPLEMENTED_1" localSheetId="51">'x-321'!$B$19</definedName>
    <definedName name="TABLE_DATE_IMPLEMENTED_1" localSheetId="52">'x-322'!$B$19</definedName>
    <definedName name="TABLE_DATE_IMPLEMENTED_1" localSheetId="53">'x-323'!$B$19</definedName>
    <definedName name="TABLE_DATE_IMPLEMENTED_1" localSheetId="54">'x-324'!$B$19</definedName>
    <definedName name="TABLE_DATE_IMPLEMENTED_1" localSheetId="55">'x-401'!$B$19</definedName>
    <definedName name="TABLE_DATE_IMPLEMENTED_1" localSheetId="56">'x-402'!$B$19</definedName>
    <definedName name="TABLE_DATE_IMPLEMENTED_1" localSheetId="57">'x-403'!$B$19</definedName>
    <definedName name="TABLE_DATE_IMPLEMENTED_1" localSheetId="58">'x-404'!$B$19</definedName>
    <definedName name="TABLE_DATE_IMPLEMENTED_1" localSheetId="59">'x-405'!$B$19</definedName>
    <definedName name="TABLE_DATE_IMPLEMENTED_1" localSheetId="60">'x-406'!$B$19</definedName>
    <definedName name="TABLE_DATE_IMPLEMENTED_1" localSheetId="61">'x-407'!$B$19</definedName>
    <definedName name="TABLE_DATE_IMPLEMENTED_1" localSheetId="62">'x-408'!$B$19</definedName>
    <definedName name="TABLE_DATE_IMPLEMENTED_1" localSheetId="63">'x-409'!$B$19</definedName>
    <definedName name="TABLE_DATE_IMPLEMENTED_1" localSheetId="64">'x-410'!$B$19</definedName>
    <definedName name="TABLE_DATE_IMPLEMENTED_1" localSheetId="65">'x-411'!$B$19</definedName>
    <definedName name="TABLE_DATE_IMPLEMENTED_1" localSheetId="66">'x-412'!$B$19</definedName>
    <definedName name="TABLE_DATE_IMPLEMENTED_1" localSheetId="67">'x-413'!$B$19</definedName>
    <definedName name="TABLE_DATE_IMPLEMENTED_1" localSheetId="68">'x-414'!$B$19</definedName>
    <definedName name="TABLE_DATE_IMPLEMENTED_1" localSheetId="69">'x-501'!$B$19</definedName>
    <definedName name="TABLE_DATE_IMPLEMENTED_1" localSheetId="70">'x-502'!$B$19</definedName>
    <definedName name="TABLE_DATE_IMPLEMENTED_1" localSheetId="71">'x-503'!$B$19</definedName>
    <definedName name="TABLE_DATE_IMPLEMENTED_1" localSheetId="72">'x-504'!$B$19</definedName>
    <definedName name="TABLE_DATE_IMPLEMENTED_1" localSheetId="73">'x-505'!$B$19</definedName>
    <definedName name="TABLE_DATE_IMPLEMENTED_1" localSheetId="74">'x-601'!$B$19</definedName>
    <definedName name="TABLE_DATE_IMPLEMENTED_1" localSheetId="75">'x-602'!$B$19</definedName>
    <definedName name="TABLE_DATE_IMPLEMENTED_1" localSheetId="76">'x-603'!$B$19</definedName>
    <definedName name="TABLE_DATE_IMPLEMENTED_1" localSheetId="77">'x-604'!$B$19</definedName>
    <definedName name="TABLE_DATE_IMPLEMENTED_1" localSheetId="78">'x-605'!$B$19</definedName>
    <definedName name="TABLE_DATE_IMPLEMENTED_1" localSheetId="79">'x-606'!$B$19</definedName>
    <definedName name="TABLE_DATE_IMPLEMENTED_1" localSheetId="80">'x-607'!$B$19</definedName>
    <definedName name="TABLE_DATE_IMPLEMENTED_1" localSheetId="81">'x-608'!$B$19</definedName>
    <definedName name="TABLE_DATE_IMPLEMENTED_1" localSheetId="82">'x-609'!$B$19</definedName>
    <definedName name="TABLE_DATE_IMPLEMENTED_1" localSheetId="83">'x-610'!$B$19</definedName>
    <definedName name="TABLE_DATE_IMPLEMENTED_1" localSheetId="84">'x-611'!$B$19</definedName>
    <definedName name="TABLE_DATE_IMPLEMENTED_1" localSheetId="85">'x-702'!$B$19</definedName>
    <definedName name="TABLE_DATE_IMPLEMENTED_1" localSheetId="86">'x-703'!$B$19</definedName>
    <definedName name="TABLE_DATE_IMPLEMENTED_1" localSheetId="87">'x-704'!$B$19</definedName>
    <definedName name="TABLE_DATE_IMPLEMENTED_1" localSheetId="88">'x-705'!$B$19</definedName>
    <definedName name="TABLE_DATE_IMPLEMENTED_1" localSheetId="89">'x-706'!$B$19</definedName>
    <definedName name="TABLE_DATE_IMPLEMENTED_1" localSheetId="90">'x-707'!$B$19</definedName>
    <definedName name="TABLE_DATE_IMPLEMENTED_1" localSheetId="91">'x-708'!$B$19</definedName>
    <definedName name="TABLE_DATE_IMPLEMENTED_1" localSheetId="92">'x-709'!$B$19</definedName>
    <definedName name="TABLE_DATE_IMPLEMENTED_1" localSheetId="93">'x-710'!$B$19</definedName>
    <definedName name="TABLE_DATE_IMPLEMENTED_1" localSheetId="94">'x-711'!$B$19</definedName>
    <definedName name="TABLE_DATE_IMPLEMENTED_1" localSheetId="95">'x-712'!$B$19</definedName>
    <definedName name="TABLE_DATE_IMPLEMENTED_1" localSheetId="96">'x-713'!$B$19</definedName>
    <definedName name="TABLE_DATE_IMPLEMENTED_1" localSheetId="97">'x-714'!$B$19</definedName>
    <definedName name="TABLE_DATE_IMPLEMENTED_1" localSheetId="98">'x-715'!$B$19</definedName>
    <definedName name="TABLE_DATE_IMPLEMENTED_1" localSheetId="99">'x-716'!$B$19</definedName>
    <definedName name="TABLE_DATE_IMPLEMENTED_1" localSheetId="100">'x-717'!$B$19</definedName>
    <definedName name="TABLE_DATE_IMPLEMENTED_1" localSheetId="101">'x-718'!$B$19</definedName>
    <definedName name="TABLE_DATE_IMPLEMENTED_1" localSheetId="102">'x-719'!$B$19</definedName>
    <definedName name="TABLE_DATE_IMPLEMENTED_1" localSheetId="103">'x-720'!$B$19</definedName>
    <definedName name="TABLE_DATE_IMPLEMENTED_1" localSheetId="104">'x-721'!$B$19</definedName>
    <definedName name="TABLE_DATE_IMPLEMENTED_1" localSheetId="105">'x-722'!$B$19</definedName>
    <definedName name="TABLE_DATE_IMPLEMENTED_1" localSheetId="106">'x-723'!$B$19</definedName>
    <definedName name="TABLE_DATE_IMPLEMENTED_1" localSheetId="107">'x-724'!$B$19</definedName>
    <definedName name="TABLE_DATE_IMPLEMENTED_1" localSheetId="108">'x-725'!$B$19</definedName>
    <definedName name="TABLE_DATE_IMPLEMENTED_1" localSheetId="109">'x-726'!$B$19</definedName>
    <definedName name="TABLE_DATE_IMPLEMENTED_1" localSheetId="110">'x-727'!$B$19</definedName>
    <definedName name="TABLE_DATE_IMPLEMENTED_1" localSheetId="111">'x-728'!$B$19</definedName>
    <definedName name="TABLE_DATE_IMPLEMENTED_1" localSheetId="113">'x-801'!$B$19</definedName>
    <definedName name="TABLE_DATE_IMPLEMENTED_1" localSheetId="114">'x-802'!$B$19</definedName>
    <definedName name="TABLE_DATE_IMPLEMENTED_1" localSheetId="115">'x-803'!$B$19</definedName>
    <definedName name="TABLE_DATE_IMPLEMENTED_1" localSheetId="116">'x-804'!$B$19</definedName>
    <definedName name="TABLE_DATE_IMPLEMENTED_1" localSheetId="117">'x-805'!$B$19</definedName>
    <definedName name="TABLE_DATE_IMPLEMENTED_1" localSheetId="118">'x-806'!$B$19</definedName>
    <definedName name="TABLE_DATE_IMPLEMENTED_1" localSheetId="119">'x-807'!$B$19</definedName>
    <definedName name="TABLE_DATE_ISSUED" localSheetId="8">'x-101'!$B$18</definedName>
    <definedName name="TABLE_DATE_ISSUED" localSheetId="9">'x-202'!$B$18</definedName>
    <definedName name="TABLE_DATE_ISSUED" localSheetId="10">'x-203'!$B$18</definedName>
    <definedName name="TABLE_DATE_ISSUED" localSheetId="11">'x-204'!$B$18</definedName>
    <definedName name="TABLE_DATE_ISSUED" localSheetId="12">'x-205'!$B$18</definedName>
    <definedName name="TABLE_DATE_ISSUED" localSheetId="13">'x-206'!$B$18</definedName>
    <definedName name="TABLE_DATE_ISSUED" localSheetId="14">'x-207'!$B$18</definedName>
    <definedName name="TABLE_DATE_ISSUED" localSheetId="15">'x-208'!$B$18</definedName>
    <definedName name="TABLE_DATE_ISSUED" localSheetId="16">'x-209'!$B$18</definedName>
    <definedName name="TABLE_DATE_ISSUED" localSheetId="17">'x-210'!$B$18</definedName>
    <definedName name="TABLE_DATE_ISSUED" localSheetId="18">'x-211'!$B$18</definedName>
    <definedName name="TABLE_DATE_ISSUED" localSheetId="19">'x-212'!$B$18</definedName>
    <definedName name="TABLE_DATE_ISSUED" localSheetId="20">'x-213'!$B$18</definedName>
    <definedName name="TABLE_DATE_ISSUED" localSheetId="21">'x-214'!$B$18</definedName>
    <definedName name="TABLE_DATE_ISSUED" localSheetId="22">'x-215'!$B$18</definedName>
    <definedName name="TABLE_DATE_ISSUED" localSheetId="23">'x-216'!$B$18</definedName>
    <definedName name="TABLE_DATE_ISSUED" localSheetId="24">'x-217'!$B$18</definedName>
    <definedName name="TABLE_DATE_ISSUED" localSheetId="25">'x-218'!$B$18</definedName>
    <definedName name="TABLE_DATE_ISSUED" localSheetId="26">'x-219'!$B$18</definedName>
    <definedName name="TABLE_DATE_ISSUED" localSheetId="27">'x-220'!$B$18</definedName>
    <definedName name="TABLE_DATE_ISSUED" localSheetId="28">'x-221'!$B$18</definedName>
    <definedName name="TABLE_DATE_ISSUED" localSheetId="29">'x-222'!$B$18</definedName>
    <definedName name="TABLE_DATE_ISSUED" localSheetId="30">'x-224'!$B$18</definedName>
    <definedName name="TABLE_DATE_ISSUED" localSheetId="31">'x-225'!$B$18</definedName>
    <definedName name="TABLE_DATE_ISSUED" localSheetId="32">'x-226'!$B$18</definedName>
    <definedName name="TABLE_DATE_ISSUED" localSheetId="33">'x-231'!$B$18</definedName>
    <definedName name="TABLE_DATE_ISSUED" localSheetId="34">'x-232'!$B$18</definedName>
    <definedName name="TABLE_DATE_ISSUED" localSheetId="35">'x-233'!$B$18</definedName>
    <definedName name="TABLE_DATE_ISSUED" localSheetId="36">'x-234'!$B$18</definedName>
    <definedName name="TABLE_DATE_ISSUED" localSheetId="37">'x-235'!$B$18</definedName>
    <definedName name="TABLE_DATE_ISSUED" localSheetId="38">'x-236'!$B$18</definedName>
    <definedName name="TABLE_DATE_ISSUED" localSheetId="39">'x-237'!$B$18</definedName>
    <definedName name="TABLE_DATE_ISSUED" localSheetId="40">'x-238'!$B$18</definedName>
    <definedName name="TABLE_DATE_ISSUED" localSheetId="41">'x-301'!$B$18</definedName>
    <definedName name="TABLE_DATE_ISSUED" localSheetId="42">'x-302'!$B$18</definedName>
    <definedName name="TABLE_DATE_ISSUED" localSheetId="43">'x-303'!$B$18</definedName>
    <definedName name="TABLE_DATE_ISSUED" localSheetId="44">'x-304'!$B$18</definedName>
    <definedName name="TABLE_DATE_ISSUED" localSheetId="45">'x-315'!$B$18</definedName>
    <definedName name="TABLE_DATE_ISSUED" localSheetId="46">'x-316'!$B$18</definedName>
    <definedName name="TABLE_DATE_ISSUED" localSheetId="47">'x-317'!$B$18</definedName>
    <definedName name="TABLE_DATE_ISSUED" localSheetId="48">'x-318'!$B$18</definedName>
    <definedName name="TABLE_DATE_ISSUED" localSheetId="49">'x-319'!$B$18</definedName>
    <definedName name="TABLE_DATE_ISSUED" localSheetId="50">'x-320'!$B$18</definedName>
    <definedName name="TABLE_DATE_ISSUED" localSheetId="51">'x-321'!$B$18</definedName>
    <definedName name="TABLE_DATE_ISSUED" localSheetId="52">'x-322'!$B$18</definedName>
    <definedName name="TABLE_DATE_ISSUED" localSheetId="53">'x-323'!$B$18</definedName>
    <definedName name="TABLE_DATE_ISSUED" localSheetId="54">'x-324'!$B$18</definedName>
    <definedName name="TABLE_DATE_ISSUED" localSheetId="55">'x-401'!$B$18</definedName>
    <definedName name="TABLE_DATE_ISSUED" localSheetId="56">'x-402'!$B$18</definedName>
    <definedName name="TABLE_DATE_ISSUED" localSheetId="57">'x-403'!$B$18</definedName>
    <definedName name="TABLE_DATE_ISSUED" localSheetId="58">'x-404'!$B$18</definedName>
    <definedName name="TABLE_DATE_ISSUED" localSheetId="59">'x-405'!$B$18</definedName>
    <definedName name="TABLE_DATE_ISSUED" localSheetId="60">'x-406'!$B$18</definedName>
    <definedName name="TABLE_DATE_ISSUED" localSheetId="61">'x-407'!$B$18</definedName>
    <definedName name="TABLE_DATE_ISSUED" localSheetId="62">'x-408'!$B$18</definedName>
    <definedName name="TABLE_DATE_ISSUED" localSheetId="63">'x-409'!$B$18</definedName>
    <definedName name="TABLE_DATE_ISSUED" localSheetId="64">'x-410'!$B$18</definedName>
    <definedName name="TABLE_DATE_ISSUED" localSheetId="65">'x-411'!$B$18</definedName>
    <definedName name="TABLE_DATE_ISSUED" localSheetId="66">'x-412'!$B$18</definedName>
    <definedName name="TABLE_DATE_ISSUED" localSheetId="67">'x-413'!$B$18</definedName>
    <definedName name="TABLE_DATE_ISSUED" localSheetId="68">'x-414'!$B$18</definedName>
    <definedName name="TABLE_DATE_ISSUED" localSheetId="69">'x-501'!$B$18</definedName>
    <definedName name="TABLE_DATE_ISSUED" localSheetId="70">'x-502'!$B$18</definedName>
    <definedName name="TABLE_DATE_ISSUED" localSheetId="71">'x-503'!$B$18</definedName>
    <definedName name="TABLE_DATE_ISSUED" localSheetId="72">'x-504'!$B$18</definedName>
    <definedName name="TABLE_DATE_ISSUED" localSheetId="73">'x-505'!$B$18</definedName>
    <definedName name="TABLE_DATE_ISSUED" localSheetId="74">'x-601'!$B$18</definedName>
    <definedName name="TABLE_DATE_ISSUED" localSheetId="75">'x-602'!$B$18</definedName>
    <definedName name="TABLE_DATE_ISSUED" localSheetId="76">'x-603'!$B$18</definedName>
    <definedName name="TABLE_DATE_ISSUED" localSheetId="77">'x-604'!$B$18</definedName>
    <definedName name="TABLE_DATE_ISSUED" localSheetId="78">'x-605'!$B$18</definedName>
    <definedName name="TABLE_DATE_ISSUED" localSheetId="79">'x-606'!$B$18</definedName>
    <definedName name="TABLE_DATE_ISSUED" localSheetId="80">'x-607'!$B$18</definedName>
    <definedName name="TABLE_DATE_ISSUED" localSheetId="81">'x-608'!$B$18</definedName>
    <definedName name="TABLE_DATE_ISSUED" localSheetId="82">'x-609'!$B$18</definedName>
    <definedName name="TABLE_DATE_ISSUED" localSheetId="83">'x-610'!$B$18</definedName>
    <definedName name="TABLE_DATE_ISSUED" localSheetId="84">'x-611'!$B$18</definedName>
    <definedName name="TABLE_DATE_ISSUED" localSheetId="85">'x-702'!$B$18</definedName>
    <definedName name="TABLE_DATE_ISSUED" localSheetId="86">'x-703'!$B$18</definedName>
    <definedName name="TABLE_DATE_ISSUED" localSheetId="87">'x-704'!$B$18</definedName>
    <definedName name="TABLE_DATE_ISSUED" localSheetId="88">'x-705'!$B$18</definedName>
    <definedName name="TABLE_DATE_ISSUED" localSheetId="89">'x-706'!$B$18</definedName>
    <definedName name="TABLE_DATE_ISSUED" localSheetId="90">'x-707'!$B$18</definedName>
    <definedName name="TABLE_DATE_ISSUED" localSheetId="91">'x-708'!$B$18</definedName>
    <definedName name="TABLE_DATE_ISSUED" localSheetId="92">'x-709'!$B$18</definedName>
    <definedName name="TABLE_DATE_ISSUED" localSheetId="93">'x-710'!$B$18</definedName>
    <definedName name="TABLE_DATE_ISSUED" localSheetId="94">'x-711'!$B$18</definedName>
    <definedName name="TABLE_DATE_ISSUED" localSheetId="95">'x-712'!$B$18</definedName>
    <definedName name="TABLE_DATE_ISSUED" localSheetId="96">'x-713'!$B$18</definedName>
    <definedName name="TABLE_DATE_ISSUED" localSheetId="97">'x-714'!$B$18</definedName>
    <definedName name="TABLE_DATE_ISSUED" localSheetId="98">'x-715'!$B$18</definedName>
    <definedName name="TABLE_DATE_ISSUED" localSheetId="99">'x-716'!$B$18</definedName>
    <definedName name="TABLE_DATE_ISSUED" localSheetId="100">'x-717'!$B$18</definedName>
    <definedName name="TABLE_DATE_ISSUED" localSheetId="101">'x-718'!$B$18</definedName>
    <definedName name="TABLE_DATE_ISSUED" localSheetId="102">'x-719'!$B$18</definedName>
    <definedName name="TABLE_DATE_ISSUED" localSheetId="103">'x-720'!$B$18</definedName>
    <definedName name="TABLE_DATE_ISSUED" localSheetId="104">'x-721'!$B$18</definedName>
    <definedName name="TABLE_DATE_ISSUED" localSheetId="105">'x-722'!$B$18</definedName>
    <definedName name="TABLE_DATE_ISSUED" localSheetId="106">'x-723'!$B$18</definedName>
    <definedName name="TABLE_DATE_ISSUED" localSheetId="107">'x-724'!$B$18</definedName>
    <definedName name="TABLE_DATE_ISSUED" localSheetId="108">'x-725'!$B$18</definedName>
    <definedName name="TABLE_DATE_ISSUED" localSheetId="109">'x-726'!$B$18</definedName>
    <definedName name="TABLE_DATE_ISSUED" localSheetId="110">'x-727'!$B$18</definedName>
    <definedName name="TABLE_DATE_ISSUED" localSheetId="111">'x-728'!$B$18</definedName>
    <definedName name="TABLE_DATE_ISSUED" localSheetId="113">'x-801'!$B$18</definedName>
    <definedName name="TABLE_DATE_ISSUED" localSheetId="114">'x-802'!$B$18</definedName>
    <definedName name="TABLE_DATE_ISSUED" localSheetId="115">'x-803'!$B$18</definedName>
    <definedName name="TABLE_DATE_ISSUED" localSheetId="116">'x-804'!$B$18</definedName>
    <definedName name="TABLE_DATE_ISSUED" localSheetId="117">'x-805'!$B$18</definedName>
    <definedName name="TABLE_DATE_ISSUED" localSheetId="118">'x-806'!$B$18</definedName>
    <definedName name="TABLE_DATE_ISSUED" localSheetId="119">'x-807'!$B$18</definedName>
    <definedName name="TABLE_DATE_ISSUED">'x-Series Number'!$B$18</definedName>
    <definedName name="TABLE_DATE_ISSUED_1" localSheetId="8">'x-101'!$B$18</definedName>
    <definedName name="TABLE_DATE_ISSUED_1" localSheetId="9">'x-202'!$B$18</definedName>
    <definedName name="TABLE_DATE_ISSUED_1" localSheetId="10">'x-203'!$B$18</definedName>
    <definedName name="TABLE_DATE_ISSUED_1" localSheetId="11">'x-204'!$B$18</definedName>
    <definedName name="TABLE_DATE_ISSUED_1" localSheetId="12">'x-205'!$B$18</definedName>
    <definedName name="TABLE_DATE_ISSUED_1" localSheetId="13">'x-206'!$B$18</definedName>
    <definedName name="TABLE_DATE_ISSUED_1" localSheetId="14">'x-207'!$B$18</definedName>
    <definedName name="TABLE_DATE_ISSUED_1" localSheetId="15">'x-208'!$B$18</definedName>
    <definedName name="TABLE_DATE_ISSUED_1" localSheetId="16">'x-209'!$B$18</definedName>
    <definedName name="TABLE_DATE_ISSUED_1" localSheetId="17">'x-210'!$B$18</definedName>
    <definedName name="TABLE_DATE_ISSUED_1" localSheetId="18">'x-211'!$B$18</definedName>
    <definedName name="TABLE_DATE_ISSUED_1" localSheetId="19">'x-212'!$B$18</definedName>
    <definedName name="TABLE_DATE_ISSUED_1" localSheetId="20">'x-213'!$B$18</definedName>
    <definedName name="TABLE_DATE_ISSUED_1" localSheetId="21">'x-214'!$B$18</definedName>
    <definedName name="TABLE_DATE_ISSUED_1" localSheetId="22">'x-215'!$B$18</definedName>
    <definedName name="TABLE_DATE_ISSUED_1" localSheetId="23">'x-216'!$B$18</definedName>
    <definedName name="TABLE_DATE_ISSUED_1" localSheetId="24">'x-217'!$B$18</definedName>
    <definedName name="TABLE_DATE_ISSUED_1" localSheetId="25">'x-218'!$B$18</definedName>
    <definedName name="TABLE_DATE_ISSUED_1" localSheetId="26">'x-219'!$B$18</definedName>
    <definedName name="TABLE_DATE_ISSUED_1" localSheetId="27">'x-220'!$B$18</definedName>
    <definedName name="TABLE_DATE_ISSUED_1" localSheetId="28">'x-221'!$B$18</definedName>
    <definedName name="TABLE_DATE_ISSUED_1" localSheetId="29">'x-222'!$B$18</definedName>
    <definedName name="TABLE_DATE_ISSUED_1" localSheetId="30">'x-224'!$B$18</definedName>
    <definedName name="TABLE_DATE_ISSUED_1" localSheetId="31">'x-225'!$B$18</definedName>
    <definedName name="TABLE_DATE_ISSUED_1" localSheetId="32">'x-226'!$B$18</definedName>
    <definedName name="TABLE_DATE_ISSUED_1" localSheetId="33">'x-231'!$B$18</definedName>
    <definedName name="TABLE_DATE_ISSUED_1" localSheetId="34">'x-232'!$B$18</definedName>
    <definedName name="TABLE_DATE_ISSUED_1" localSheetId="35">'x-233'!$B$18</definedName>
    <definedName name="TABLE_DATE_ISSUED_1" localSheetId="36">'x-234'!$B$18</definedName>
    <definedName name="TABLE_DATE_ISSUED_1" localSheetId="37">'x-235'!$B$18</definedName>
    <definedName name="TABLE_DATE_ISSUED_1" localSheetId="38">'x-236'!$B$18</definedName>
    <definedName name="TABLE_DATE_ISSUED_1" localSheetId="39">'x-237'!$B$18</definedName>
    <definedName name="TABLE_DATE_ISSUED_1" localSheetId="40">'x-238'!$B$18</definedName>
    <definedName name="TABLE_DATE_ISSUED_1" localSheetId="41">'x-301'!$B$18</definedName>
    <definedName name="TABLE_DATE_ISSUED_1" localSheetId="42">'x-302'!$B$18</definedName>
    <definedName name="TABLE_DATE_ISSUED_1" localSheetId="43">'x-303'!$B$18</definedName>
    <definedName name="TABLE_DATE_ISSUED_1" localSheetId="44">'x-304'!$B$18</definedName>
    <definedName name="TABLE_DATE_ISSUED_1" localSheetId="45">'x-315'!$B$18</definedName>
    <definedName name="TABLE_DATE_ISSUED_1" localSheetId="46">'x-316'!$B$18</definedName>
    <definedName name="TABLE_DATE_ISSUED_1" localSheetId="47">'x-317'!$B$18</definedName>
    <definedName name="TABLE_DATE_ISSUED_1" localSheetId="48">'x-318'!$B$18</definedName>
    <definedName name="TABLE_DATE_ISSUED_1" localSheetId="49">'x-319'!$B$18</definedName>
    <definedName name="TABLE_DATE_ISSUED_1" localSheetId="50">'x-320'!$B$18</definedName>
    <definedName name="TABLE_DATE_ISSUED_1" localSheetId="51">'x-321'!$B$18</definedName>
    <definedName name="TABLE_DATE_ISSUED_1" localSheetId="52">'x-322'!$B$18</definedName>
    <definedName name="TABLE_DATE_ISSUED_1" localSheetId="53">'x-323'!$B$18</definedName>
    <definedName name="TABLE_DATE_ISSUED_1" localSheetId="54">'x-324'!$B$18</definedName>
    <definedName name="TABLE_DATE_ISSUED_1" localSheetId="55">'x-401'!$B$18</definedName>
    <definedName name="TABLE_DATE_ISSUED_1" localSheetId="56">'x-402'!$B$18</definedName>
    <definedName name="TABLE_DATE_ISSUED_1" localSheetId="57">'x-403'!$B$18</definedName>
    <definedName name="TABLE_DATE_ISSUED_1" localSheetId="58">'x-404'!$B$18</definedName>
    <definedName name="TABLE_DATE_ISSUED_1" localSheetId="59">'x-405'!$B$18</definedName>
    <definedName name="TABLE_DATE_ISSUED_1" localSheetId="60">'x-406'!$B$18</definedName>
    <definedName name="TABLE_DATE_ISSUED_1" localSheetId="61">'x-407'!$B$18</definedName>
    <definedName name="TABLE_DATE_ISSUED_1" localSheetId="62">'x-408'!$B$18</definedName>
    <definedName name="TABLE_DATE_ISSUED_1" localSheetId="63">'x-409'!$B$18</definedName>
    <definedName name="TABLE_DATE_ISSUED_1" localSheetId="64">'x-410'!$B$18</definedName>
    <definedName name="TABLE_DATE_ISSUED_1" localSheetId="65">'x-411'!$B$18</definedName>
    <definedName name="TABLE_DATE_ISSUED_1" localSheetId="66">'x-412'!$B$18</definedName>
    <definedName name="TABLE_DATE_ISSUED_1" localSheetId="67">'x-413'!$B$18</definedName>
    <definedName name="TABLE_DATE_ISSUED_1" localSheetId="68">'x-414'!$B$18</definedName>
    <definedName name="TABLE_DATE_ISSUED_1" localSheetId="69">'x-501'!$B$18</definedName>
    <definedName name="TABLE_DATE_ISSUED_1" localSheetId="70">'x-502'!$B$18</definedName>
    <definedName name="TABLE_DATE_ISSUED_1" localSheetId="71">'x-503'!$B$18</definedName>
    <definedName name="TABLE_DATE_ISSUED_1" localSheetId="72">'x-504'!$B$18</definedName>
    <definedName name="TABLE_DATE_ISSUED_1" localSheetId="73">'x-505'!$B$18</definedName>
    <definedName name="TABLE_DATE_ISSUED_1" localSheetId="74">'x-601'!$B$18</definedName>
    <definedName name="TABLE_DATE_ISSUED_1" localSheetId="75">'x-602'!$B$18</definedName>
    <definedName name="TABLE_DATE_ISSUED_1" localSheetId="76">'x-603'!$B$18</definedName>
    <definedName name="TABLE_DATE_ISSUED_1" localSheetId="77">'x-604'!$B$18</definedName>
    <definedName name="TABLE_DATE_ISSUED_1" localSheetId="78">'x-605'!$B$18</definedName>
    <definedName name="TABLE_DATE_ISSUED_1" localSheetId="79">'x-606'!$B$18</definedName>
    <definedName name="TABLE_DATE_ISSUED_1" localSheetId="80">'x-607'!$B$18</definedName>
    <definedName name="TABLE_DATE_ISSUED_1" localSheetId="81">'x-608'!$B$18</definedName>
    <definedName name="TABLE_DATE_ISSUED_1" localSheetId="82">'x-609'!$B$18</definedName>
    <definedName name="TABLE_DATE_ISSUED_1" localSheetId="83">'x-610'!$B$18</definedName>
    <definedName name="TABLE_DATE_ISSUED_1" localSheetId="84">'x-611'!$B$18</definedName>
    <definedName name="TABLE_DATE_ISSUED_1" localSheetId="85">'x-702'!$B$18</definedName>
    <definedName name="TABLE_DATE_ISSUED_1" localSheetId="86">'x-703'!$B$18</definedName>
    <definedName name="TABLE_DATE_ISSUED_1" localSheetId="87">'x-704'!$B$18</definedName>
    <definedName name="TABLE_DATE_ISSUED_1" localSheetId="88">'x-705'!$B$18</definedName>
    <definedName name="TABLE_DATE_ISSUED_1" localSheetId="89">'x-706'!$B$18</definedName>
    <definedName name="TABLE_DATE_ISSUED_1" localSheetId="90">'x-707'!$B$18</definedName>
    <definedName name="TABLE_DATE_ISSUED_1" localSheetId="91">'x-708'!$B$18</definedName>
    <definedName name="TABLE_DATE_ISSUED_1" localSheetId="92">'x-709'!$B$18</definedName>
    <definedName name="TABLE_DATE_ISSUED_1" localSheetId="93">'x-710'!$B$18</definedName>
    <definedName name="TABLE_DATE_ISSUED_1" localSheetId="94">'x-711'!$B$18</definedName>
    <definedName name="TABLE_DATE_ISSUED_1" localSheetId="95">'x-712'!$B$18</definedName>
    <definedName name="TABLE_DATE_ISSUED_1" localSheetId="96">'x-713'!$B$18</definedName>
    <definedName name="TABLE_DATE_ISSUED_1" localSheetId="97">'x-714'!$B$18</definedName>
    <definedName name="TABLE_DATE_ISSUED_1" localSheetId="98">'x-715'!$B$18</definedName>
    <definedName name="TABLE_DATE_ISSUED_1" localSheetId="99">'x-716'!$B$18</definedName>
    <definedName name="TABLE_DATE_ISSUED_1" localSheetId="100">'x-717'!$B$18</definedName>
    <definedName name="TABLE_DATE_ISSUED_1" localSheetId="101">'x-718'!$B$18</definedName>
    <definedName name="TABLE_DATE_ISSUED_1" localSheetId="102">'x-719'!$B$18</definedName>
    <definedName name="TABLE_DATE_ISSUED_1" localSheetId="103">'x-720'!$B$18</definedName>
    <definedName name="TABLE_DATE_ISSUED_1" localSheetId="104">'x-721'!$B$18</definedName>
    <definedName name="TABLE_DATE_ISSUED_1" localSheetId="105">'x-722'!$B$18</definedName>
    <definedName name="TABLE_DATE_ISSUED_1" localSheetId="106">'x-723'!$B$18</definedName>
    <definedName name="TABLE_DATE_ISSUED_1" localSheetId="107">'x-724'!$B$18</definedName>
    <definedName name="TABLE_DATE_ISSUED_1" localSheetId="108">'x-725'!$B$18</definedName>
    <definedName name="TABLE_DATE_ISSUED_1" localSheetId="109">'x-726'!$B$18</definedName>
    <definedName name="TABLE_DATE_ISSUED_1" localSheetId="110">'x-727'!$B$18</definedName>
    <definedName name="TABLE_DATE_ISSUED_1" localSheetId="111">'x-728'!$B$18</definedName>
    <definedName name="TABLE_DATE_ISSUED_1" localSheetId="113">'x-801'!$B$18</definedName>
    <definedName name="TABLE_DATE_ISSUED_1" localSheetId="114">'x-802'!$B$18</definedName>
    <definedName name="TABLE_DATE_ISSUED_1" localSheetId="115">'x-803'!$B$18</definedName>
    <definedName name="TABLE_DATE_ISSUED_1" localSheetId="116">'x-804'!$B$18</definedName>
    <definedName name="TABLE_DATE_ISSUED_1" localSheetId="117">'x-805'!$B$18</definedName>
    <definedName name="TABLE_DATE_ISSUED_1" localSheetId="118">'x-806'!$B$18</definedName>
    <definedName name="TABLE_DATE_ISSUED_1" localSheetId="119">'x-807'!$B$18</definedName>
    <definedName name="TABLE_DESCRIPTION" localSheetId="8">'x-101'!$B$10</definedName>
    <definedName name="TABLE_DESCRIPTION" localSheetId="9">'x-202'!$B$10</definedName>
    <definedName name="TABLE_DESCRIPTION" localSheetId="10">'x-203'!$B$10</definedName>
    <definedName name="TABLE_DESCRIPTION" localSheetId="11">'x-204'!$B$10</definedName>
    <definedName name="TABLE_DESCRIPTION" localSheetId="12">'x-205'!$B$10</definedName>
    <definedName name="TABLE_DESCRIPTION" localSheetId="13">'x-206'!$B$10</definedName>
    <definedName name="TABLE_DESCRIPTION" localSheetId="14">'x-207'!$B$10</definedName>
    <definedName name="TABLE_DESCRIPTION" localSheetId="15">'x-208'!$B$10</definedName>
    <definedName name="TABLE_DESCRIPTION" localSheetId="16">'x-209'!$B$10</definedName>
    <definedName name="TABLE_DESCRIPTION" localSheetId="17">'x-210'!$B$10</definedName>
    <definedName name="TABLE_DESCRIPTION" localSheetId="18">'x-211'!$B$10</definedName>
    <definedName name="TABLE_DESCRIPTION" localSheetId="19">'x-212'!$B$10</definedName>
    <definedName name="TABLE_DESCRIPTION" localSheetId="20">'x-213'!$B$10</definedName>
    <definedName name="TABLE_DESCRIPTION" localSheetId="21">'x-214'!$B$10</definedName>
    <definedName name="TABLE_DESCRIPTION" localSheetId="22">'x-215'!$B$10</definedName>
    <definedName name="TABLE_DESCRIPTION" localSheetId="23">'x-216'!$B$10</definedName>
    <definedName name="TABLE_DESCRIPTION" localSheetId="24">'x-217'!$B$10</definedName>
    <definedName name="TABLE_DESCRIPTION" localSheetId="25">'x-218'!$B$10</definedName>
    <definedName name="TABLE_DESCRIPTION" localSheetId="26">'x-219'!$B$10</definedName>
    <definedName name="TABLE_DESCRIPTION" localSheetId="27">'x-220'!$B$10</definedName>
    <definedName name="TABLE_DESCRIPTION" localSheetId="28">'x-221'!$B$10</definedName>
    <definedName name="TABLE_DESCRIPTION" localSheetId="29">'x-222'!$B$10</definedName>
    <definedName name="TABLE_DESCRIPTION" localSheetId="30">'x-224'!$B$10</definedName>
    <definedName name="TABLE_DESCRIPTION" localSheetId="31">'x-225'!$B$10</definedName>
    <definedName name="TABLE_DESCRIPTION" localSheetId="32">'x-226'!$B$10</definedName>
    <definedName name="TABLE_DESCRIPTION" localSheetId="33">'x-231'!$B$10</definedName>
    <definedName name="TABLE_DESCRIPTION" localSheetId="34">'x-232'!$B$10</definedName>
    <definedName name="TABLE_DESCRIPTION" localSheetId="35">'x-233'!$B$10</definedName>
    <definedName name="TABLE_DESCRIPTION" localSheetId="36">'x-234'!$B$10</definedName>
    <definedName name="TABLE_DESCRIPTION" localSheetId="37">'x-235'!$B$10</definedName>
    <definedName name="TABLE_DESCRIPTION" localSheetId="38">'x-236'!$B$10</definedName>
    <definedName name="TABLE_DESCRIPTION" localSheetId="39">'x-237'!$B$10</definedName>
    <definedName name="TABLE_DESCRIPTION" localSheetId="40">'x-238'!$B$10</definedName>
    <definedName name="TABLE_DESCRIPTION" localSheetId="41">'x-301'!$B$10</definedName>
    <definedName name="TABLE_DESCRIPTION" localSheetId="42">'x-302'!$B$10</definedName>
    <definedName name="TABLE_DESCRIPTION" localSheetId="43">'x-303'!$B$10</definedName>
    <definedName name="TABLE_DESCRIPTION" localSheetId="44">'x-304'!$B$10</definedName>
    <definedName name="TABLE_DESCRIPTION" localSheetId="45">'x-315'!$B$10</definedName>
    <definedName name="TABLE_DESCRIPTION" localSheetId="46">'x-316'!$B$10</definedName>
    <definedName name="TABLE_DESCRIPTION" localSheetId="47">'x-317'!$B$10</definedName>
    <definedName name="TABLE_DESCRIPTION" localSheetId="48">'x-318'!$B$10</definedName>
    <definedName name="TABLE_DESCRIPTION" localSheetId="49">'x-319'!$B$10</definedName>
    <definedName name="TABLE_DESCRIPTION" localSheetId="50">'x-320'!$B$10</definedName>
    <definedName name="TABLE_DESCRIPTION" localSheetId="51">'x-321'!$B$10</definedName>
    <definedName name="TABLE_DESCRIPTION" localSheetId="52">'x-322'!$B$10</definedName>
    <definedName name="TABLE_DESCRIPTION" localSheetId="53">'x-323'!$B$10</definedName>
    <definedName name="TABLE_DESCRIPTION" localSheetId="54">'x-324'!$B$10</definedName>
    <definedName name="TABLE_DESCRIPTION" localSheetId="55">'x-401'!$B$10</definedName>
    <definedName name="TABLE_DESCRIPTION" localSheetId="56">'x-402'!$B$10</definedName>
    <definedName name="TABLE_DESCRIPTION" localSheetId="57">'x-403'!$B$10</definedName>
    <definedName name="TABLE_DESCRIPTION" localSheetId="58">'x-404'!$B$10</definedName>
    <definedName name="TABLE_DESCRIPTION" localSheetId="59">'x-405'!$B$10</definedName>
    <definedName name="TABLE_DESCRIPTION" localSheetId="60">'x-406'!$B$10</definedName>
    <definedName name="TABLE_DESCRIPTION" localSheetId="61">'x-407'!$B$10</definedName>
    <definedName name="TABLE_DESCRIPTION" localSheetId="62">'x-408'!$B$10</definedName>
    <definedName name="TABLE_DESCRIPTION" localSheetId="63">'x-409'!$B$10</definedName>
    <definedName name="TABLE_DESCRIPTION" localSheetId="64">'x-410'!$B$10</definedName>
    <definedName name="TABLE_DESCRIPTION" localSheetId="65">'x-411'!$B$10</definedName>
    <definedName name="TABLE_DESCRIPTION" localSheetId="66">'x-412'!$B$10</definedName>
    <definedName name="TABLE_DESCRIPTION" localSheetId="67">'x-413'!$B$10</definedName>
    <definedName name="TABLE_DESCRIPTION" localSheetId="68">'x-414'!$B$10</definedName>
    <definedName name="TABLE_DESCRIPTION" localSheetId="69">'x-501'!$B$10</definedName>
    <definedName name="TABLE_DESCRIPTION" localSheetId="70">'x-502'!$B$10</definedName>
    <definedName name="TABLE_DESCRIPTION" localSheetId="71">'x-503'!$B$10</definedName>
    <definedName name="TABLE_DESCRIPTION" localSheetId="72">'x-504'!$B$10</definedName>
    <definedName name="TABLE_DESCRIPTION" localSheetId="73">'x-505'!$B$10</definedName>
    <definedName name="TABLE_DESCRIPTION" localSheetId="74">'x-601'!$B$10</definedName>
    <definedName name="TABLE_DESCRIPTION" localSheetId="75">'x-602'!$B$10</definedName>
    <definedName name="TABLE_DESCRIPTION" localSheetId="76">'x-603'!$B$10</definedName>
    <definedName name="TABLE_DESCRIPTION" localSheetId="77">'x-604'!$B$10</definedName>
    <definedName name="TABLE_DESCRIPTION" localSheetId="78">'x-605'!$B$10</definedName>
    <definedName name="TABLE_DESCRIPTION" localSheetId="79">'x-606'!$B$10</definedName>
    <definedName name="TABLE_DESCRIPTION" localSheetId="80">'x-607'!$B$10</definedName>
    <definedName name="TABLE_DESCRIPTION" localSheetId="81">'x-608'!$B$10</definedName>
    <definedName name="TABLE_DESCRIPTION" localSheetId="82">'x-609'!$B$10</definedName>
    <definedName name="TABLE_DESCRIPTION" localSheetId="83">'x-610'!$B$10</definedName>
    <definedName name="TABLE_DESCRIPTION" localSheetId="84">'x-611'!$B$10</definedName>
    <definedName name="TABLE_DESCRIPTION" localSheetId="85">'x-702'!$B$10</definedName>
    <definedName name="TABLE_DESCRIPTION" localSheetId="86">'x-703'!$B$10</definedName>
    <definedName name="TABLE_DESCRIPTION" localSheetId="87">'x-704'!$B$10</definedName>
    <definedName name="TABLE_DESCRIPTION" localSheetId="88">'x-705'!$B$10</definedName>
    <definedName name="TABLE_DESCRIPTION" localSheetId="89">'x-706'!$B$10</definedName>
    <definedName name="TABLE_DESCRIPTION" localSheetId="90">'x-707'!$B$10</definedName>
    <definedName name="TABLE_DESCRIPTION" localSheetId="91">'x-708'!$B$10</definedName>
    <definedName name="TABLE_DESCRIPTION" localSheetId="92">'x-709'!$B$10</definedName>
    <definedName name="TABLE_DESCRIPTION" localSheetId="93">'x-710'!$B$10</definedName>
    <definedName name="TABLE_DESCRIPTION" localSheetId="94">'x-711'!$B$10</definedName>
    <definedName name="TABLE_DESCRIPTION" localSheetId="95">'x-712'!$B$10</definedName>
    <definedName name="TABLE_DESCRIPTION" localSheetId="96">'x-713'!$B$10</definedName>
    <definedName name="TABLE_DESCRIPTION" localSheetId="97">'x-714'!$B$10</definedName>
    <definedName name="TABLE_DESCRIPTION" localSheetId="98">'x-715'!$B$10</definedName>
    <definedName name="TABLE_DESCRIPTION" localSheetId="99">'x-716'!$B$10</definedName>
    <definedName name="TABLE_DESCRIPTION" localSheetId="100">'x-717'!$B$10</definedName>
    <definedName name="TABLE_DESCRIPTION" localSheetId="101">'x-718'!$B$10</definedName>
    <definedName name="TABLE_DESCRIPTION" localSheetId="102">'x-719'!$B$10</definedName>
    <definedName name="TABLE_DESCRIPTION" localSheetId="103">'x-720'!$B$10</definedName>
    <definedName name="TABLE_DESCRIPTION" localSheetId="104">'x-721'!$B$10</definedName>
    <definedName name="TABLE_DESCRIPTION" localSheetId="105">'x-722'!$B$10</definedName>
    <definedName name="TABLE_DESCRIPTION" localSheetId="106">'x-723'!$B$10</definedName>
    <definedName name="TABLE_DESCRIPTION" localSheetId="107">'x-724'!$B$10</definedName>
    <definedName name="TABLE_DESCRIPTION" localSheetId="108">'x-725'!$B$10</definedName>
    <definedName name="TABLE_DESCRIPTION" localSheetId="109">'x-726'!$B$10</definedName>
    <definedName name="TABLE_DESCRIPTION" localSheetId="110">'x-727'!$B$10</definedName>
    <definedName name="TABLE_DESCRIPTION" localSheetId="111">'x-728'!$B$10</definedName>
    <definedName name="TABLE_DESCRIPTION" localSheetId="113">'x-801'!$B$10</definedName>
    <definedName name="TABLE_DESCRIPTION" localSheetId="114">'x-802'!$B$10</definedName>
    <definedName name="TABLE_DESCRIPTION" localSheetId="115">'x-803'!$B$10</definedName>
    <definedName name="TABLE_DESCRIPTION" localSheetId="116">'x-804'!$B$10</definedName>
    <definedName name="TABLE_DESCRIPTION" localSheetId="117">'x-805'!$B$10</definedName>
    <definedName name="TABLE_DESCRIPTION" localSheetId="118">'x-806'!$B$10</definedName>
    <definedName name="TABLE_DESCRIPTION" localSheetId="119">'x-807'!$B$10</definedName>
    <definedName name="TABLE_DESCRIPTION">'x-Series Number'!$B$10</definedName>
    <definedName name="TABLE_DESCRIPTION_1" localSheetId="8">'x-101'!$B$10</definedName>
    <definedName name="TABLE_DESCRIPTION_1" localSheetId="9">'x-202'!$B$10</definedName>
    <definedName name="TABLE_DESCRIPTION_1" localSheetId="10">'x-203'!$B$10</definedName>
    <definedName name="TABLE_DESCRIPTION_1" localSheetId="11">'x-204'!$B$10</definedName>
    <definedName name="TABLE_DESCRIPTION_1" localSheetId="12">'x-205'!$B$10</definedName>
    <definedName name="TABLE_DESCRIPTION_1" localSheetId="13">'x-206'!$B$10</definedName>
    <definedName name="TABLE_DESCRIPTION_1" localSheetId="14">'x-207'!$B$10</definedName>
    <definedName name="TABLE_DESCRIPTION_1" localSheetId="15">'x-208'!$B$10</definedName>
    <definedName name="TABLE_DESCRIPTION_1" localSheetId="16">'x-209'!$B$10</definedName>
    <definedName name="TABLE_DESCRIPTION_1" localSheetId="17">'x-210'!$B$10</definedName>
    <definedName name="TABLE_DESCRIPTION_1" localSheetId="18">'x-211'!$B$10</definedName>
    <definedName name="TABLE_DESCRIPTION_1" localSheetId="19">'x-212'!$B$10</definedName>
    <definedName name="TABLE_DESCRIPTION_1" localSheetId="20">'x-213'!$B$10</definedName>
    <definedName name="TABLE_DESCRIPTION_1" localSheetId="21">'x-214'!$B$10</definedName>
    <definedName name="TABLE_DESCRIPTION_1" localSheetId="22">'x-215'!$B$10</definedName>
    <definedName name="TABLE_DESCRIPTION_1" localSheetId="23">'x-216'!$B$10</definedName>
    <definedName name="TABLE_DESCRIPTION_1" localSheetId="24">'x-217'!$B$10</definedName>
    <definedName name="TABLE_DESCRIPTION_1" localSheetId="25">'x-218'!$B$10</definedName>
    <definedName name="TABLE_DESCRIPTION_1" localSheetId="26">'x-219'!$B$10</definedName>
    <definedName name="TABLE_DESCRIPTION_1" localSheetId="27">'x-220'!$B$10</definedName>
    <definedName name="TABLE_DESCRIPTION_1" localSheetId="28">'x-221'!$B$10</definedName>
    <definedName name="TABLE_DESCRIPTION_1" localSheetId="29">'x-222'!$B$10</definedName>
    <definedName name="TABLE_DESCRIPTION_1" localSheetId="30">'x-224'!$B$10</definedName>
    <definedName name="TABLE_DESCRIPTION_1" localSheetId="31">'x-225'!$B$10</definedName>
    <definedName name="TABLE_DESCRIPTION_1" localSheetId="32">'x-226'!$B$10</definedName>
    <definedName name="TABLE_DESCRIPTION_1" localSheetId="33">'x-231'!$B$10</definedName>
    <definedName name="TABLE_DESCRIPTION_1" localSheetId="34">'x-232'!$B$10</definedName>
    <definedName name="TABLE_DESCRIPTION_1" localSheetId="35">'x-233'!$B$10</definedName>
    <definedName name="TABLE_DESCRIPTION_1" localSheetId="36">'x-234'!$B$10</definedName>
    <definedName name="TABLE_DESCRIPTION_1" localSheetId="37">'x-235'!$B$10</definedName>
    <definedName name="TABLE_DESCRIPTION_1" localSheetId="38">'x-236'!$B$10</definedName>
    <definedName name="TABLE_DESCRIPTION_1" localSheetId="39">'x-237'!$B$10</definedName>
    <definedName name="TABLE_DESCRIPTION_1" localSheetId="40">'x-238'!$B$10</definedName>
    <definedName name="TABLE_DESCRIPTION_1" localSheetId="41">'x-301'!$B$10</definedName>
    <definedName name="TABLE_DESCRIPTION_1" localSheetId="42">'x-302'!$B$10</definedName>
    <definedName name="TABLE_DESCRIPTION_1" localSheetId="43">'x-303'!$B$10</definedName>
    <definedName name="TABLE_DESCRIPTION_1" localSheetId="44">'x-304'!$B$10</definedName>
    <definedName name="TABLE_DESCRIPTION_1" localSheetId="45">'x-315'!$B$10</definedName>
    <definedName name="TABLE_DESCRIPTION_1" localSheetId="46">'x-316'!$B$10</definedName>
    <definedName name="TABLE_DESCRIPTION_1" localSheetId="47">'x-317'!$B$10</definedName>
    <definedName name="TABLE_DESCRIPTION_1" localSheetId="48">'x-318'!$B$10</definedName>
    <definedName name="TABLE_DESCRIPTION_1" localSheetId="49">'x-319'!$B$10</definedName>
    <definedName name="TABLE_DESCRIPTION_1" localSheetId="50">'x-320'!$B$10</definedName>
    <definedName name="TABLE_DESCRIPTION_1" localSheetId="51">'x-321'!$B$10</definedName>
    <definedName name="TABLE_DESCRIPTION_1" localSheetId="52">'x-322'!$B$10</definedName>
    <definedName name="TABLE_DESCRIPTION_1" localSheetId="53">'x-323'!$B$10</definedName>
    <definedName name="TABLE_DESCRIPTION_1" localSheetId="54">'x-324'!$B$10</definedName>
    <definedName name="TABLE_DESCRIPTION_1" localSheetId="55">'x-401'!$B$10</definedName>
    <definedName name="TABLE_DESCRIPTION_1" localSheetId="56">'x-402'!$B$10</definedName>
    <definedName name="TABLE_DESCRIPTION_1" localSheetId="57">'x-403'!$B$10</definedName>
    <definedName name="TABLE_DESCRIPTION_1" localSheetId="58">'x-404'!$B$10</definedName>
    <definedName name="TABLE_DESCRIPTION_1" localSheetId="59">'x-405'!$B$10</definedName>
    <definedName name="TABLE_DESCRIPTION_1" localSheetId="60">'x-406'!$B$10</definedName>
    <definedName name="TABLE_DESCRIPTION_1" localSheetId="61">'x-407'!$B$10</definedName>
    <definedName name="TABLE_DESCRIPTION_1" localSheetId="62">'x-408'!$B$10</definedName>
    <definedName name="TABLE_DESCRIPTION_1" localSheetId="63">'x-409'!$B$10</definedName>
    <definedName name="TABLE_DESCRIPTION_1" localSheetId="64">'x-410'!$B$10</definedName>
    <definedName name="TABLE_DESCRIPTION_1" localSheetId="65">'x-411'!$B$10</definedName>
    <definedName name="TABLE_DESCRIPTION_1" localSheetId="66">'x-412'!$B$10</definedName>
    <definedName name="TABLE_DESCRIPTION_1" localSheetId="67">'x-413'!$B$10</definedName>
    <definedName name="TABLE_DESCRIPTION_1" localSheetId="68">'x-414'!$B$10</definedName>
    <definedName name="TABLE_DESCRIPTION_1" localSheetId="69">'x-501'!$B$10</definedName>
    <definedName name="TABLE_DESCRIPTION_1" localSheetId="70">'x-502'!$B$10</definedName>
    <definedName name="TABLE_DESCRIPTION_1" localSheetId="71">'x-503'!$B$10</definedName>
    <definedName name="TABLE_DESCRIPTION_1" localSheetId="72">'x-504'!$B$10</definedName>
    <definedName name="TABLE_DESCRIPTION_1" localSheetId="73">'x-505'!$B$10</definedName>
    <definedName name="TABLE_DESCRIPTION_1" localSheetId="74">'x-601'!$B$10</definedName>
    <definedName name="TABLE_DESCRIPTION_1" localSheetId="75">'x-602'!$B$10</definedName>
    <definedName name="TABLE_DESCRIPTION_1" localSheetId="76">'x-603'!$B$10</definedName>
    <definedName name="TABLE_DESCRIPTION_1" localSheetId="77">'x-604'!$B$10</definedName>
    <definedName name="TABLE_DESCRIPTION_1" localSheetId="78">'x-605'!$B$10</definedName>
    <definedName name="TABLE_DESCRIPTION_1" localSheetId="79">'x-606'!$B$10</definedName>
    <definedName name="TABLE_DESCRIPTION_1" localSheetId="80">'x-607'!$B$10</definedName>
    <definedName name="TABLE_DESCRIPTION_1" localSheetId="81">'x-608'!$B$10</definedName>
    <definedName name="TABLE_DESCRIPTION_1" localSheetId="82">'x-609'!$B$10</definedName>
    <definedName name="TABLE_DESCRIPTION_1" localSheetId="83">'x-610'!$B$10</definedName>
    <definedName name="TABLE_DESCRIPTION_1" localSheetId="84">'x-611'!$B$10</definedName>
    <definedName name="TABLE_DESCRIPTION_1" localSheetId="85">'x-702'!$B$10</definedName>
    <definedName name="TABLE_DESCRIPTION_1" localSheetId="86">'x-703'!$B$10</definedName>
    <definedName name="TABLE_DESCRIPTION_1" localSheetId="87">'x-704'!$B$10</definedName>
    <definedName name="TABLE_DESCRIPTION_1" localSheetId="88">'x-705'!$B$10</definedName>
    <definedName name="TABLE_DESCRIPTION_1" localSheetId="89">'x-706'!$B$10</definedName>
    <definedName name="TABLE_DESCRIPTION_1" localSheetId="90">'x-707'!$B$10</definedName>
    <definedName name="TABLE_DESCRIPTION_1" localSheetId="91">'x-708'!$B$10</definedName>
    <definedName name="TABLE_DESCRIPTION_1" localSheetId="92">'x-709'!$B$10</definedName>
    <definedName name="TABLE_DESCRIPTION_1" localSheetId="93">'x-710'!$B$10</definedName>
    <definedName name="TABLE_DESCRIPTION_1" localSheetId="94">'x-711'!$B$10</definedName>
    <definedName name="TABLE_DESCRIPTION_1" localSheetId="95">'x-712'!$B$10</definedName>
    <definedName name="TABLE_DESCRIPTION_1" localSheetId="96">'x-713'!$B$10</definedName>
    <definedName name="TABLE_DESCRIPTION_1" localSheetId="97">'x-714'!$B$10</definedName>
    <definedName name="TABLE_DESCRIPTION_1" localSheetId="98">'x-715'!$B$10</definedName>
    <definedName name="TABLE_DESCRIPTION_1" localSheetId="99">'x-716'!$B$10</definedName>
    <definedName name="TABLE_DESCRIPTION_1" localSheetId="100">'x-717'!$B$10</definedName>
    <definedName name="TABLE_DESCRIPTION_1" localSheetId="101">'x-718'!$B$10</definedName>
    <definedName name="TABLE_DESCRIPTION_1" localSheetId="102">'x-719'!$B$10</definedName>
    <definedName name="TABLE_DESCRIPTION_1" localSheetId="103">'x-720'!$B$10</definedName>
    <definedName name="TABLE_DESCRIPTION_1" localSheetId="104">'x-721'!$B$10</definedName>
    <definedName name="TABLE_DESCRIPTION_1" localSheetId="105">'x-722'!$B$10</definedName>
    <definedName name="TABLE_DESCRIPTION_1" localSheetId="106">'x-723'!$B$10</definedName>
    <definedName name="TABLE_DESCRIPTION_1" localSheetId="107">'x-724'!$B$10</definedName>
    <definedName name="TABLE_DESCRIPTION_1" localSheetId="108">'x-725'!$B$10</definedName>
    <definedName name="TABLE_DESCRIPTION_1" localSheetId="109">'x-726'!$B$10</definedName>
    <definedName name="TABLE_DESCRIPTION_1" localSheetId="110">'x-727'!$B$10</definedName>
    <definedName name="TABLE_DESCRIPTION_1" localSheetId="111">'x-728'!$B$10</definedName>
    <definedName name="TABLE_DESCRIPTION_1" localSheetId="113">'x-801'!$B$10</definedName>
    <definedName name="TABLE_DESCRIPTION_1" localSheetId="114">'x-802'!$B$10</definedName>
    <definedName name="TABLE_DESCRIPTION_1" localSheetId="115">'x-803'!$B$10</definedName>
    <definedName name="TABLE_DESCRIPTION_1" localSheetId="116">'x-804'!$B$10</definedName>
    <definedName name="TABLE_DESCRIPTION_1" localSheetId="117">'x-805'!$B$10</definedName>
    <definedName name="TABLE_DESCRIPTION_1" localSheetId="118">'x-806'!$B$10</definedName>
    <definedName name="TABLE_DESCRIPTION_1" localSheetId="119">'x-807'!$B$10</definedName>
    <definedName name="TABLE_FACTOR_STATUS" localSheetId="8">'x-101'!$B$20</definedName>
    <definedName name="TABLE_FACTOR_STATUS" localSheetId="9">'x-202'!$B$20</definedName>
    <definedName name="TABLE_FACTOR_STATUS" localSheetId="10">'x-203'!$B$20</definedName>
    <definedName name="TABLE_FACTOR_STATUS" localSheetId="11">'x-204'!$B$20</definedName>
    <definedName name="TABLE_FACTOR_STATUS" localSheetId="12">'x-205'!$B$20</definedName>
    <definedName name="TABLE_FACTOR_STATUS" localSheetId="13">'x-206'!$B$20</definedName>
    <definedName name="TABLE_FACTOR_STATUS" localSheetId="14">'x-207'!$B$20</definedName>
    <definedName name="TABLE_FACTOR_STATUS" localSheetId="15">'x-208'!$B$20</definedName>
    <definedName name="TABLE_FACTOR_STATUS" localSheetId="16">'x-209'!$B$20</definedName>
    <definedName name="TABLE_FACTOR_STATUS" localSheetId="17">'x-210'!$B$20</definedName>
    <definedName name="TABLE_FACTOR_STATUS" localSheetId="18">'x-211'!$B$20</definedName>
    <definedName name="TABLE_FACTOR_STATUS" localSheetId="19">'x-212'!$B$20</definedName>
    <definedName name="TABLE_FACTOR_STATUS" localSheetId="20">'x-213'!$B$20</definedName>
    <definedName name="TABLE_FACTOR_STATUS" localSheetId="21">'x-214'!$B$20</definedName>
    <definedName name="TABLE_FACTOR_STATUS" localSheetId="22">'x-215'!$B$20</definedName>
    <definedName name="TABLE_FACTOR_STATUS" localSheetId="23">'x-216'!$B$20</definedName>
    <definedName name="TABLE_FACTOR_STATUS" localSheetId="24">'x-217'!$B$20</definedName>
    <definedName name="TABLE_FACTOR_STATUS" localSheetId="25">'x-218'!$B$20</definedName>
    <definedName name="TABLE_FACTOR_STATUS" localSheetId="26">'x-219'!$B$20</definedName>
    <definedName name="TABLE_FACTOR_STATUS" localSheetId="27">'x-220'!$B$20</definedName>
    <definedName name="TABLE_FACTOR_STATUS" localSheetId="28">'x-221'!$B$20</definedName>
    <definedName name="TABLE_FACTOR_STATUS" localSheetId="29">'x-222'!$B$20</definedName>
    <definedName name="TABLE_FACTOR_STATUS" localSheetId="30">'x-224'!$B$20</definedName>
    <definedName name="TABLE_FACTOR_STATUS" localSheetId="31">'x-225'!$B$20</definedName>
    <definedName name="TABLE_FACTOR_STATUS" localSheetId="32">'x-226'!$B$20</definedName>
    <definedName name="TABLE_FACTOR_STATUS" localSheetId="33">'x-231'!$B$20</definedName>
    <definedName name="TABLE_FACTOR_STATUS" localSheetId="34">'x-232'!$B$20</definedName>
    <definedName name="TABLE_FACTOR_STATUS" localSheetId="35">'x-233'!$B$20</definedName>
    <definedName name="TABLE_FACTOR_STATUS" localSheetId="36">'x-234'!$B$20</definedName>
    <definedName name="TABLE_FACTOR_STATUS" localSheetId="37">'x-235'!$B$20</definedName>
    <definedName name="TABLE_FACTOR_STATUS" localSheetId="38">'x-236'!$B$20</definedName>
    <definedName name="TABLE_FACTOR_STATUS" localSheetId="39">'x-237'!$B$20</definedName>
    <definedName name="TABLE_FACTOR_STATUS" localSheetId="40">'x-238'!$B$20</definedName>
    <definedName name="TABLE_FACTOR_STATUS" localSheetId="41">'x-301'!$B$20</definedName>
    <definedName name="TABLE_FACTOR_STATUS" localSheetId="42">'x-302'!$B$20</definedName>
    <definedName name="TABLE_FACTOR_STATUS" localSheetId="43">'x-303'!$B$20</definedName>
    <definedName name="TABLE_FACTOR_STATUS" localSheetId="44">'x-304'!$B$20</definedName>
    <definedName name="TABLE_FACTOR_STATUS" localSheetId="45">'x-315'!$B$20</definedName>
    <definedName name="TABLE_FACTOR_STATUS" localSheetId="46">'x-316'!$B$20</definedName>
    <definedName name="TABLE_FACTOR_STATUS" localSheetId="47">'x-317'!$B$20</definedName>
    <definedName name="TABLE_FACTOR_STATUS" localSheetId="48">'x-318'!$B$20</definedName>
    <definedName name="TABLE_FACTOR_STATUS" localSheetId="49">'x-319'!$B$20</definedName>
    <definedName name="TABLE_FACTOR_STATUS" localSheetId="50">'x-320'!$B$20</definedName>
    <definedName name="TABLE_FACTOR_STATUS" localSheetId="51">'x-321'!$B$20</definedName>
    <definedName name="TABLE_FACTOR_STATUS" localSheetId="52">'x-322'!$B$20</definedName>
    <definedName name="TABLE_FACTOR_STATUS" localSheetId="53">'x-323'!$B$20</definedName>
    <definedName name="TABLE_FACTOR_STATUS" localSheetId="54">'x-324'!$B$20</definedName>
    <definedName name="TABLE_FACTOR_STATUS" localSheetId="55">'x-401'!$B$20</definedName>
    <definedName name="TABLE_FACTOR_STATUS" localSheetId="56">'x-402'!$B$20</definedName>
    <definedName name="TABLE_FACTOR_STATUS" localSheetId="57">'x-403'!$B$20</definedName>
    <definedName name="TABLE_FACTOR_STATUS" localSheetId="58">'x-404'!$B$20</definedName>
    <definedName name="TABLE_FACTOR_STATUS" localSheetId="59">'x-405'!$B$20</definedName>
    <definedName name="TABLE_FACTOR_STATUS" localSheetId="60">'x-406'!$B$20</definedName>
    <definedName name="TABLE_FACTOR_STATUS" localSheetId="61">'x-407'!$B$20</definedName>
    <definedName name="TABLE_FACTOR_STATUS" localSheetId="62">'x-408'!$B$20</definedName>
    <definedName name="TABLE_FACTOR_STATUS" localSheetId="63">'x-409'!$B$20</definedName>
    <definedName name="TABLE_FACTOR_STATUS" localSheetId="64">'x-410'!$B$20</definedName>
    <definedName name="TABLE_FACTOR_STATUS" localSheetId="65">'x-411'!$B$20</definedName>
    <definedName name="TABLE_FACTOR_STATUS" localSheetId="66">'x-412'!$B$20</definedName>
    <definedName name="TABLE_FACTOR_STATUS" localSheetId="67">'x-413'!$B$20</definedName>
    <definedName name="TABLE_FACTOR_STATUS" localSheetId="68">'x-414'!$B$20</definedName>
    <definedName name="TABLE_FACTOR_STATUS" localSheetId="69">'x-501'!$B$20</definedName>
    <definedName name="TABLE_FACTOR_STATUS" localSheetId="70">'x-502'!$B$20</definedName>
    <definedName name="TABLE_FACTOR_STATUS" localSheetId="71">'x-503'!$B$20</definedName>
    <definedName name="TABLE_FACTOR_STATUS" localSheetId="72">'x-504'!$B$20</definedName>
    <definedName name="TABLE_FACTOR_STATUS" localSheetId="73">'x-505'!$B$20</definedName>
    <definedName name="TABLE_FACTOR_STATUS" localSheetId="74">'x-601'!$B$20</definedName>
    <definedName name="TABLE_FACTOR_STATUS" localSheetId="75">'x-602'!$B$20</definedName>
    <definedName name="TABLE_FACTOR_STATUS" localSheetId="76">'x-603'!$B$20</definedName>
    <definedName name="TABLE_FACTOR_STATUS" localSheetId="77">'x-604'!$B$20</definedName>
    <definedName name="TABLE_FACTOR_STATUS" localSheetId="78">'x-605'!$B$20</definedName>
    <definedName name="TABLE_FACTOR_STATUS" localSheetId="79">'x-606'!$B$20</definedName>
    <definedName name="TABLE_FACTOR_STATUS" localSheetId="80">'x-607'!$B$20</definedName>
    <definedName name="TABLE_FACTOR_STATUS" localSheetId="81">'x-608'!$B$20</definedName>
    <definedName name="TABLE_FACTOR_STATUS" localSheetId="82">'x-609'!$B$20</definedName>
    <definedName name="TABLE_FACTOR_STATUS" localSheetId="83">'x-610'!$B$20</definedName>
    <definedName name="TABLE_FACTOR_STATUS" localSheetId="84">'x-611'!$B$20</definedName>
    <definedName name="TABLE_FACTOR_STATUS" localSheetId="85">'x-702'!$B$20</definedName>
    <definedName name="TABLE_FACTOR_STATUS" localSheetId="86">'x-703'!$B$20</definedName>
    <definedName name="TABLE_FACTOR_STATUS" localSheetId="87">'x-704'!$B$20</definedName>
    <definedName name="TABLE_FACTOR_STATUS" localSheetId="88">'x-705'!$B$20</definedName>
    <definedName name="TABLE_FACTOR_STATUS" localSheetId="89">'x-706'!$B$20</definedName>
    <definedName name="TABLE_FACTOR_STATUS" localSheetId="90">'x-707'!$B$20</definedName>
    <definedName name="TABLE_FACTOR_STATUS" localSheetId="91">'x-708'!$B$20</definedName>
    <definedName name="TABLE_FACTOR_STATUS" localSheetId="92">'x-709'!$B$20</definedName>
    <definedName name="TABLE_FACTOR_STATUS" localSheetId="93">'x-710'!$B$20</definedName>
    <definedName name="TABLE_FACTOR_STATUS" localSheetId="94">'x-711'!$B$20</definedName>
    <definedName name="TABLE_FACTOR_STATUS" localSheetId="95">'x-712'!$B$20</definedName>
    <definedName name="TABLE_FACTOR_STATUS" localSheetId="96">'x-713'!$B$20</definedName>
    <definedName name="TABLE_FACTOR_STATUS" localSheetId="97">'x-714'!$B$20</definedName>
    <definedName name="TABLE_FACTOR_STATUS" localSheetId="98">'x-715'!$B$20</definedName>
    <definedName name="TABLE_FACTOR_STATUS" localSheetId="99">'x-716'!$B$20</definedName>
    <definedName name="TABLE_FACTOR_STATUS" localSheetId="100">'x-717'!$B$20</definedName>
    <definedName name="TABLE_FACTOR_STATUS" localSheetId="101">'x-718'!$B$20</definedName>
    <definedName name="TABLE_FACTOR_STATUS" localSheetId="102">'x-719'!$B$20</definedName>
    <definedName name="TABLE_FACTOR_STATUS" localSheetId="103">'x-720'!$B$20</definedName>
    <definedName name="TABLE_FACTOR_STATUS" localSheetId="104">'x-721'!$B$20</definedName>
    <definedName name="TABLE_FACTOR_STATUS" localSheetId="105">'x-722'!$B$20</definedName>
    <definedName name="TABLE_FACTOR_STATUS" localSheetId="106">'x-723'!$B$20</definedName>
    <definedName name="TABLE_FACTOR_STATUS" localSheetId="107">'x-724'!$B$20</definedName>
    <definedName name="TABLE_FACTOR_STATUS" localSheetId="108">'x-725'!$B$20</definedName>
    <definedName name="TABLE_FACTOR_STATUS" localSheetId="109">'x-726'!$B$20</definedName>
    <definedName name="TABLE_FACTOR_STATUS" localSheetId="110">'x-727'!$B$20</definedName>
    <definedName name="TABLE_FACTOR_STATUS" localSheetId="111">'x-728'!$B$20</definedName>
    <definedName name="TABLE_FACTOR_STATUS" localSheetId="113">'x-801'!$B$20</definedName>
    <definedName name="TABLE_FACTOR_STATUS" localSheetId="114">'x-802'!$B$20</definedName>
    <definedName name="TABLE_FACTOR_STATUS" localSheetId="115">'x-803'!$B$20</definedName>
    <definedName name="TABLE_FACTOR_STATUS" localSheetId="116">'x-804'!$B$20</definedName>
    <definedName name="TABLE_FACTOR_STATUS" localSheetId="117">'x-805'!$B$20</definedName>
    <definedName name="TABLE_FACTOR_STATUS" localSheetId="118">'x-806'!$B$20</definedName>
    <definedName name="TABLE_FACTOR_STATUS" localSheetId="119">'x-807'!$B$20</definedName>
    <definedName name="TABLE_FACTOR_STATUS">'x-Series Number'!$B$20</definedName>
    <definedName name="TABLE_FACTOR_STATUS_1" localSheetId="8">'x-101'!$B$20</definedName>
    <definedName name="TABLE_FACTOR_STATUS_1" localSheetId="9">'x-202'!$B$20</definedName>
    <definedName name="TABLE_FACTOR_STATUS_1" localSheetId="10">'x-203'!$B$20</definedName>
    <definedName name="TABLE_FACTOR_STATUS_1" localSheetId="11">'x-204'!$B$20</definedName>
    <definedName name="TABLE_FACTOR_STATUS_1" localSheetId="12">'x-205'!$B$20</definedName>
    <definedName name="TABLE_FACTOR_STATUS_1" localSheetId="13">'x-206'!$B$20</definedName>
    <definedName name="TABLE_FACTOR_STATUS_1" localSheetId="14">'x-207'!$B$20</definedName>
    <definedName name="TABLE_FACTOR_STATUS_1" localSheetId="15">'x-208'!$B$20</definedName>
    <definedName name="TABLE_FACTOR_STATUS_1" localSheetId="16">'x-209'!$B$20</definedName>
    <definedName name="TABLE_FACTOR_STATUS_1" localSheetId="17">'x-210'!$B$20</definedName>
    <definedName name="TABLE_FACTOR_STATUS_1" localSheetId="18">'x-211'!$B$20</definedName>
    <definedName name="TABLE_FACTOR_STATUS_1" localSheetId="19">'x-212'!$B$20</definedName>
    <definedName name="TABLE_FACTOR_STATUS_1" localSheetId="20">'x-213'!$B$20</definedName>
    <definedName name="TABLE_FACTOR_STATUS_1" localSheetId="21">'x-214'!$B$20</definedName>
    <definedName name="TABLE_FACTOR_STATUS_1" localSheetId="22">'x-215'!$B$20</definedName>
    <definedName name="TABLE_FACTOR_STATUS_1" localSheetId="23">'x-216'!$B$20</definedName>
    <definedName name="TABLE_FACTOR_STATUS_1" localSheetId="24">'x-217'!$B$20</definedName>
    <definedName name="TABLE_FACTOR_STATUS_1" localSheetId="25">'x-218'!$B$20</definedName>
    <definedName name="TABLE_FACTOR_STATUS_1" localSheetId="26">'x-219'!$B$20</definedName>
    <definedName name="TABLE_FACTOR_STATUS_1" localSheetId="27">'x-220'!$B$20</definedName>
    <definedName name="TABLE_FACTOR_STATUS_1" localSheetId="28">'x-221'!$B$20</definedName>
    <definedName name="TABLE_FACTOR_STATUS_1" localSheetId="29">'x-222'!$B$20</definedName>
    <definedName name="TABLE_FACTOR_STATUS_1" localSheetId="30">'x-224'!$B$20</definedName>
    <definedName name="TABLE_FACTOR_STATUS_1" localSheetId="31">'x-225'!$B$20</definedName>
    <definedName name="TABLE_FACTOR_STATUS_1" localSheetId="32">'x-226'!$B$20</definedName>
    <definedName name="TABLE_FACTOR_STATUS_1" localSheetId="33">'x-231'!$B$20</definedName>
    <definedName name="TABLE_FACTOR_STATUS_1" localSheetId="34">'x-232'!$B$20</definedName>
    <definedName name="TABLE_FACTOR_STATUS_1" localSheetId="35">'x-233'!$B$20</definedName>
    <definedName name="TABLE_FACTOR_STATUS_1" localSheetId="36">'x-234'!$B$20</definedName>
    <definedName name="TABLE_FACTOR_STATUS_1" localSheetId="37">'x-235'!$B$20</definedName>
    <definedName name="TABLE_FACTOR_STATUS_1" localSheetId="38">'x-236'!$B$20</definedName>
    <definedName name="TABLE_FACTOR_STATUS_1" localSheetId="39">'x-237'!$B$20</definedName>
    <definedName name="TABLE_FACTOR_STATUS_1" localSheetId="40">'x-238'!$B$20</definedName>
    <definedName name="TABLE_FACTOR_STATUS_1" localSheetId="41">'x-301'!$B$20</definedName>
    <definedName name="TABLE_FACTOR_STATUS_1" localSheetId="42">'x-302'!$B$20</definedName>
    <definedName name="TABLE_FACTOR_STATUS_1" localSheetId="43">'x-303'!$B$20</definedName>
    <definedName name="TABLE_FACTOR_STATUS_1" localSheetId="44">'x-304'!$B$20</definedName>
    <definedName name="TABLE_FACTOR_STATUS_1" localSheetId="45">'x-315'!$B$20</definedName>
    <definedName name="TABLE_FACTOR_STATUS_1" localSheetId="46">'x-316'!$B$20</definedName>
    <definedName name="TABLE_FACTOR_STATUS_1" localSheetId="47">'x-317'!$B$20</definedName>
    <definedName name="TABLE_FACTOR_STATUS_1" localSheetId="48">'x-318'!$B$20</definedName>
    <definedName name="TABLE_FACTOR_STATUS_1" localSheetId="49">'x-319'!$B$20</definedName>
    <definedName name="TABLE_FACTOR_STATUS_1" localSheetId="50">'x-320'!$B$20</definedName>
    <definedName name="TABLE_FACTOR_STATUS_1" localSheetId="51">'x-321'!$B$20</definedName>
    <definedName name="TABLE_FACTOR_STATUS_1" localSheetId="52">'x-322'!$B$20</definedName>
    <definedName name="TABLE_FACTOR_STATUS_1" localSheetId="53">'x-323'!$B$20</definedName>
    <definedName name="TABLE_FACTOR_STATUS_1" localSheetId="54">'x-324'!$B$20</definedName>
    <definedName name="TABLE_FACTOR_STATUS_1" localSheetId="55">'x-401'!$B$20</definedName>
    <definedName name="TABLE_FACTOR_STATUS_1" localSheetId="56">'x-402'!$B$20</definedName>
    <definedName name="TABLE_FACTOR_STATUS_1" localSheetId="57">'x-403'!$B$20</definedName>
    <definedName name="TABLE_FACTOR_STATUS_1" localSheetId="58">'x-404'!$B$20</definedName>
    <definedName name="TABLE_FACTOR_STATUS_1" localSheetId="59">'x-405'!$B$20</definedName>
    <definedName name="TABLE_FACTOR_STATUS_1" localSheetId="60">'x-406'!$B$20</definedName>
    <definedName name="TABLE_FACTOR_STATUS_1" localSheetId="61">'x-407'!$B$20</definedName>
    <definedName name="TABLE_FACTOR_STATUS_1" localSheetId="62">'x-408'!$B$20</definedName>
    <definedName name="TABLE_FACTOR_STATUS_1" localSheetId="63">'x-409'!$B$20</definedName>
    <definedName name="TABLE_FACTOR_STATUS_1" localSheetId="64">'x-410'!$B$20</definedName>
    <definedName name="TABLE_FACTOR_STATUS_1" localSheetId="65">'x-411'!$B$20</definedName>
    <definedName name="TABLE_FACTOR_STATUS_1" localSheetId="66">'x-412'!$B$20</definedName>
    <definedName name="TABLE_FACTOR_STATUS_1" localSheetId="67">'x-413'!$B$20</definedName>
    <definedName name="TABLE_FACTOR_STATUS_1" localSheetId="68">'x-414'!$B$20</definedName>
    <definedName name="TABLE_FACTOR_STATUS_1" localSheetId="69">'x-501'!$B$20</definedName>
    <definedName name="TABLE_FACTOR_STATUS_1" localSheetId="70">'x-502'!$B$20</definedName>
    <definedName name="TABLE_FACTOR_STATUS_1" localSheetId="71">'x-503'!$B$20</definedName>
    <definedName name="TABLE_FACTOR_STATUS_1" localSheetId="72">'x-504'!$B$20</definedName>
    <definedName name="TABLE_FACTOR_STATUS_1" localSheetId="73">'x-505'!$B$20</definedName>
    <definedName name="TABLE_FACTOR_STATUS_1" localSheetId="74">'x-601'!$B$20</definedName>
    <definedName name="TABLE_FACTOR_STATUS_1" localSheetId="75">'x-602'!$B$20</definedName>
    <definedName name="TABLE_FACTOR_STATUS_1" localSheetId="76">'x-603'!$B$20</definedName>
    <definedName name="TABLE_FACTOR_STATUS_1" localSheetId="77">'x-604'!$B$20</definedName>
    <definedName name="TABLE_FACTOR_STATUS_1" localSheetId="78">'x-605'!$B$20</definedName>
    <definedName name="TABLE_FACTOR_STATUS_1" localSheetId="79">'x-606'!$B$20</definedName>
    <definedName name="TABLE_FACTOR_STATUS_1" localSheetId="80">'x-607'!$B$20</definedName>
    <definedName name="TABLE_FACTOR_STATUS_1" localSheetId="81">'x-608'!$B$20</definedName>
    <definedName name="TABLE_FACTOR_STATUS_1" localSheetId="82">'x-609'!$B$20</definedName>
    <definedName name="TABLE_FACTOR_STATUS_1" localSheetId="83">'x-610'!$B$20</definedName>
    <definedName name="TABLE_FACTOR_STATUS_1" localSheetId="84">'x-611'!$B$20</definedName>
    <definedName name="TABLE_FACTOR_STATUS_1" localSheetId="85">'x-702'!$B$20</definedName>
    <definedName name="TABLE_FACTOR_STATUS_1" localSheetId="86">'x-703'!$B$20</definedName>
    <definedName name="TABLE_FACTOR_STATUS_1" localSheetId="87">'x-704'!$B$20</definedName>
    <definedName name="TABLE_FACTOR_STATUS_1" localSheetId="88">'x-705'!$B$20</definedName>
    <definedName name="TABLE_FACTOR_STATUS_1" localSheetId="89">'x-706'!$B$20</definedName>
    <definedName name="TABLE_FACTOR_STATUS_1" localSheetId="90">'x-707'!$B$20</definedName>
    <definedName name="TABLE_FACTOR_STATUS_1" localSheetId="91">'x-708'!$B$20</definedName>
    <definedName name="TABLE_FACTOR_STATUS_1" localSheetId="92">'x-709'!$B$20</definedName>
    <definedName name="TABLE_FACTOR_STATUS_1" localSheetId="93">'x-710'!$B$20</definedName>
    <definedName name="TABLE_FACTOR_STATUS_1" localSheetId="94">'x-711'!$B$20</definedName>
    <definedName name="TABLE_FACTOR_STATUS_1" localSheetId="95">'x-712'!$B$20</definedName>
    <definedName name="TABLE_FACTOR_STATUS_1" localSheetId="96">'x-713'!$B$20</definedName>
    <definedName name="TABLE_FACTOR_STATUS_1" localSheetId="97">'x-714'!$B$20</definedName>
    <definedName name="TABLE_FACTOR_STATUS_1" localSheetId="98">'x-715'!$B$20</definedName>
    <definedName name="TABLE_FACTOR_STATUS_1" localSheetId="99">'x-716'!$B$20</definedName>
    <definedName name="TABLE_FACTOR_STATUS_1" localSheetId="100">'x-717'!$B$20</definedName>
    <definedName name="TABLE_FACTOR_STATUS_1" localSheetId="101">'x-718'!$B$20</definedName>
    <definedName name="TABLE_FACTOR_STATUS_1" localSheetId="102">'x-719'!$B$20</definedName>
    <definedName name="TABLE_FACTOR_STATUS_1" localSheetId="103">'x-720'!$B$20</definedName>
    <definedName name="TABLE_FACTOR_STATUS_1" localSheetId="104">'x-721'!$B$20</definedName>
    <definedName name="TABLE_FACTOR_STATUS_1" localSheetId="105">'x-722'!$B$20</definedName>
    <definedName name="TABLE_FACTOR_STATUS_1" localSheetId="106">'x-723'!$B$20</definedName>
    <definedName name="TABLE_FACTOR_STATUS_1" localSheetId="107">'x-724'!$B$20</definedName>
    <definedName name="TABLE_FACTOR_STATUS_1" localSheetId="108">'x-725'!$B$20</definedName>
    <definedName name="TABLE_FACTOR_STATUS_1" localSheetId="109">'x-726'!$B$20</definedName>
    <definedName name="TABLE_FACTOR_STATUS_1" localSheetId="110">'x-727'!$B$20</definedName>
    <definedName name="TABLE_FACTOR_STATUS_1" localSheetId="111">'x-728'!$B$20</definedName>
    <definedName name="TABLE_FACTOR_STATUS_1" localSheetId="113">'x-801'!$B$20</definedName>
    <definedName name="TABLE_FACTOR_STATUS_1" localSheetId="114">'x-802'!$B$20</definedName>
    <definedName name="TABLE_FACTOR_STATUS_1" localSheetId="115">'x-803'!$B$20</definedName>
    <definedName name="TABLE_FACTOR_STATUS_1" localSheetId="116">'x-804'!$B$20</definedName>
    <definedName name="TABLE_FACTOR_STATUS_1" localSheetId="117">'x-805'!$B$20</definedName>
    <definedName name="TABLE_FACTOR_STATUS_1" localSheetId="118">'x-806'!$B$20</definedName>
    <definedName name="TABLE_FACTOR_STATUS_1" localSheetId="119">'x-807'!$B$20</definedName>
    <definedName name="TABLE_FACTOR_TYPE" localSheetId="7">'[4]x-Series Number'!$B$9</definedName>
    <definedName name="TABLE_FACTOR_TYPE" localSheetId="8">'x-101'!$B$9</definedName>
    <definedName name="TABLE_FACTOR_TYPE" localSheetId="9">'x-202'!$B$9</definedName>
    <definedName name="TABLE_FACTOR_TYPE" localSheetId="10">'x-203'!$B$9</definedName>
    <definedName name="TABLE_FACTOR_TYPE" localSheetId="11">'x-204'!$B$9</definedName>
    <definedName name="TABLE_FACTOR_TYPE" localSheetId="12">'x-205'!$B$9</definedName>
    <definedName name="TABLE_FACTOR_TYPE" localSheetId="13">'x-206'!$B$9</definedName>
    <definedName name="TABLE_FACTOR_TYPE" localSheetId="14">'x-207'!$B$9</definedName>
    <definedName name="TABLE_FACTOR_TYPE" localSheetId="15">'x-208'!$B$9</definedName>
    <definedName name="TABLE_FACTOR_TYPE" localSheetId="16">'x-209'!$B$9</definedName>
    <definedName name="TABLE_FACTOR_TYPE" localSheetId="17">'x-210'!$B$9</definedName>
    <definedName name="TABLE_FACTOR_TYPE" localSheetId="18">'x-211'!$B$9</definedName>
    <definedName name="TABLE_FACTOR_TYPE" localSheetId="19">'x-212'!$B$9</definedName>
    <definedName name="TABLE_FACTOR_TYPE" localSheetId="20">'x-213'!$B$9</definedName>
    <definedName name="TABLE_FACTOR_TYPE" localSheetId="21">'x-214'!$B$9</definedName>
    <definedName name="TABLE_FACTOR_TYPE" localSheetId="22">'x-215'!$B$9</definedName>
    <definedName name="TABLE_FACTOR_TYPE" localSheetId="23">'x-216'!$B$9</definedName>
    <definedName name="TABLE_FACTOR_TYPE" localSheetId="24">'x-217'!$B$9</definedName>
    <definedName name="TABLE_FACTOR_TYPE" localSheetId="25">'x-218'!$B$9</definedName>
    <definedName name="TABLE_FACTOR_TYPE" localSheetId="26">'x-219'!$B$9</definedName>
    <definedName name="TABLE_FACTOR_TYPE" localSheetId="27">'x-220'!$B$9</definedName>
    <definedName name="TABLE_FACTOR_TYPE" localSheetId="28">'x-221'!$B$9</definedName>
    <definedName name="TABLE_FACTOR_TYPE" localSheetId="29">'x-222'!$B$9</definedName>
    <definedName name="TABLE_FACTOR_TYPE" localSheetId="30">'x-224'!$B$9</definedName>
    <definedName name="TABLE_FACTOR_TYPE" localSheetId="31">'x-225'!$B$9</definedName>
    <definedName name="TABLE_FACTOR_TYPE" localSheetId="32">'x-226'!$B$9</definedName>
    <definedName name="TABLE_FACTOR_TYPE" localSheetId="33">'x-231'!$B$9</definedName>
    <definedName name="TABLE_FACTOR_TYPE" localSheetId="34">'x-232'!$B$9</definedName>
    <definedName name="TABLE_FACTOR_TYPE" localSheetId="35">'x-233'!$B$9</definedName>
    <definedName name="TABLE_FACTOR_TYPE" localSheetId="36">'x-234'!$B$9</definedName>
    <definedName name="TABLE_FACTOR_TYPE" localSheetId="37">'x-235'!$B$9</definedName>
    <definedName name="TABLE_FACTOR_TYPE" localSheetId="38">'x-236'!$B$9</definedName>
    <definedName name="TABLE_FACTOR_TYPE" localSheetId="39">'x-237'!$B$9</definedName>
    <definedName name="TABLE_FACTOR_TYPE" localSheetId="40">'x-238'!$B$9</definedName>
    <definedName name="TABLE_FACTOR_TYPE" localSheetId="41">'x-301'!$B$9</definedName>
    <definedName name="TABLE_FACTOR_TYPE" localSheetId="42">'x-302'!$B$9</definedName>
    <definedName name="TABLE_FACTOR_TYPE" localSheetId="43">'x-303'!$B$9</definedName>
    <definedName name="TABLE_FACTOR_TYPE" localSheetId="44">'x-304'!$B$9</definedName>
    <definedName name="TABLE_FACTOR_TYPE" localSheetId="45">'x-315'!$B$9</definedName>
    <definedName name="TABLE_FACTOR_TYPE" localSheetId="46">'x-316'!$B$9</definedName>
    <definedName name="TABLE_FACTOR_TYPE" localSheetId="47">'x-317'!$B$9</definedName>
    <definedName name="TABLE_FACTOR_TYPE" localSheetId="48">'x-318'!$B$9</definedName>
    <definedName name="TABLE_FACTOR_TYPE" localSheetId="49">'x-319'!$B$9</definedName>
    <definedName name="TABLE_FACTOR_TYPE" localSheetId="50">'x-320'!$B$9</definedName>
    <definedName name="TABLE_FACTOR_TYPE" localSheetId="51">'x-321'!$B$9</definedName>
    <definedName name="TABLE_FACTOR_TYPE" localSheetId="52">'x-322'!$B$9</definedName>
    <definedName name="TABLE_FACTOR_TYPE" localSheetId="53">'x-323'!$B$9</definedName>
    <definedName name="TABLE_FACTOR_TYPE" localSheetId="54">'x-324'!$B$9</definedName>
    <definedName name="TABLE_FACTOR_TYPE" localSheetId="55">'x-401'!$B$9</definedName>
    <definedName name="TABLE_FACTOR_TYPE" localSheetId="56">'x-402'!$B$9</definedName>
    <definedName name="TABLE_FACTOR_TYPE" localSheetId="57">'x-403'!$B$9</definedName>
    <definedName name="TABLE_FACTOR_TYPE" localSheetId="58">'x-404'!$B$9</definedName>
    <definedName name="TABLE_FACTOR_TYPE" localSheetId="59">'x-405'!$B$9</definedName>
    <definedName name="TABLE_FACTOR_TYPE" localSheetId="60">'x-406'!$B$9</definedName>
    <definedName name="TABLE_FACTOR_TYPE" localSheetId="61">'x-407'!$B$9</definedName>
    <definedName name="TABLE_FACTOR_TYPE" localSheetId="62">'x-408'!$B$9</definedName>
    <definedName name="TABLE_FACTOR_TYPE" localSheetId="63">'x-409'!$B$9</definedName>
    <definedName name="TABLE_FACTOR_TYPE" localSheetId="64">'x-410'!$B$9</definedName>
    <definedName name="TABLE_FACTOR_TYPE" localSheetId="65">'x-411'!$B$9</definedName>
    <definedName name="TABLE_FACTOR_TYPE" localSheetId="66">'x-412'!$B$9</definedName>
    <definedName name="TABLE_FACTOR_TYPE" localSheetId="67">'x-413'!$B$9</definedName>
    <definedName name="TABLE_FACTOR_TYPE" localSheetId="68">'x-414'!$B$9</definedName>
    <definedName name="TABLE_FACTOR_TYPE" localSheetId="69">'x-501'!$B$9</definedName>
    <definedName name="TABLE_FACTOR_TYPE" localSheetId="70">'x-502'!$B$9</definedName>
    <definedName name="TABLE_FACTOR_TYPE" localSheetId="71">'x-503'!$B$9</definedName>
    <definedName name="TABLE_FACTOR_TYPE" localSheetId="72">'x-504'!$B$9</definedName>
    <definedName name="TABLE_FACTOR_TYPE" localSheetId="73">'x-505'!$B$9</definedName>
    <definedName name="TABLE_FACTOR_TYPE" localSheetId="74">'x-601'!$B$9</definedName>
    <definedName name="TABLE_FACTOR_TYPE" localSheetId="75">'x-602'!$B$9</definedName>
    <definedName name="TABLE_FACTOR_TYPE" localSheetId="76">'x-603'!$B$9</definedName>
    <definedName name="TABLE_FACTOR_TYPE" localSheetId="77">'x-604'!$B$9</definedName>
    <definedName name="TABLE_FACTOR_TYPE" localSheetId="78">'x-605'!$B$9</definedName>
    <definedName name="TABLE_FACTOR_TYPE" localSheetId="79">'x-606'!$B$9</definedName>
    <definedName name="TABLE_FACTOR_TYPE" localSheetId="80">'x-607'!$B$9</definedName>
    <definedName name="TABLE_FACTOR_TYPE" localSheetId="81">'x-608'!$B$9</definedName>
    <definedName name="TABLE_FACTOR_TYPE" localSheetId="82">'x-609'!$B$9</definedName>
    <definedName name="TABLE_FACTOR_TYPE" localSheetId="83">'x-610'!$B$9</definedName>
    <definedName name="TABLE_FACTOR_TYPE" localSheetId="84">'x-611'!$B$9</definedName>
    <definedName name="TABLE_FACTOR_TYPE" localSheetId="85">'x-702'!$B$9</definedName>
    <definedName name="TABLE_FACTOR_TYPE" localSheetId="86">'x-703'!$B$9</definedName>
    <definedName name="TABLE_FACTOR_TYPE" localSheetId="87">'x-704'!$B$9</definedName>
    <definedName name="TABLE_FACTOR_TYPE" localSheetId="88">'x-705'!$B$9</definedName>
    <definedName name="TABLE_FACTOR_TYPE" localSheetId="89">'x-706'!$B$9</definedName>
    <definedName name="TABLE_FACTOR_TYPE" localSheetId="90">'x-707'!$B$9</definedName>
    <definedName name="TABLE_FACTOR_TYPE" localSheetId="91">'x-708'!$B$9</definedName>
    <definedName name="TABLE_FACTOR_TYPE" localSheetId="92">'x-709'!$B$9</definedName>
    <definedName name="TABLE_FACTOR_TYPE" localSheetId="93">'x-710'!$B$9</definedName>
    <definedName name="TABLE_FACTOR_TYPE" localSheetId="94">'x-711'!$B$9</definedName>
    <definedName name="TABLE_FACTOR_TYPE" localSheetId="95">'x-712'!$B$9</definedName>
    <definedName name="TABLE_FACTOR_TYPE" localSheetId="96">'x-713'!$B$9</definedName>
    <definedName name="TABLE_FACTOR_TYPE" localSheetId="97">'x-714'!$B$9</definedName>
    <definedName name="TABLE_FACTOR_TYPE" localSheetId="98">'x-715'!$B$9</definedName>
    <definedName name="TABLE_FACTOR_TYPE" localSheetId="99">'x-716'!$B$9</definedName>
    <definedName name="TABLE_FACTOR_TYPE" localSheetId="100">'x-717'!$B$9</definedName>
    <definedName name="TABLE_FACTOR_TYPE" localSheetId="101">'x-718'!$B$9</definedName>
    <definedName name="TABLE_FACTOR_TYPE" localSheetId="102">'x-719'!$B$9</definedName>
    <definedName name="TABLE_FACTOR_TYPE" localSheetId="103">'x-720'!$B$9</definedName>
    <definedName name="TABLE_FACTOR_TYPE" localSheetId="104">'x-721'!$B$9</definedName>
    <definedName name="TABLE_FACTOR_TYPE" localSheetId="105">'x-722'!$B$9</definedName>
    <definedName name="TABLE_FACTOR_TYPE" localSheetId="106">'x-723'!$B$9</definedName>
    <definedName name="TABLE_FACTOR_TYPE" localSheetId="107">'x-724'!$B$9</definedName>
    <definedName name="TABLE_FACTOR_TYPE" localSheetId="108">'x-725'!$B$9</definedName>
    <definedName name="TABLE_FACTOR_TYPE" localSheetId="109">'x-726'!$B$9</definedName>
    <definedName name="TABLE_FACTOR_TYPE" localSheetId="110">'x-727'!$B$9</definedName>
    <definedName name="TABLE_FACTOR_TYPE" localSheetId="111">'x-728'!$B$9</definedName>
    <definedName name="TABLE_FACTOR_TYPE" localSheetId="112">'[2]x-Series Number'!$B$9</definedName>
    <definedName name="TABLE_FACTOR_TYPE" localSheetId="113">'x-801'!$B$9</definedName>
    <definedName name="TABLE_FACTOR_TYPE" localSheetId="114">'x-802'!$B$9</definedName>
    <definedName name="TABLE_FACTOR_TYPE" localSheetId="115">'x-803'!$B$9</definedName>
    <definedName name="TABLE_FACTOR_TYPE" localSheetId="116">'x-804'!$B$9</definedName>
    <definedName name="TABLE_FACTOR_TYPE" localSheetId="117">'x-805'!$B$9</definedName>
    <definedName name="TABLE_FACTOR_TYPE" localSheetId="118">'x-806'!$B$9</definedName>
    <definedName name="TABLE_FACTOR_TYPE" localSheetId="119">'x-807'!$B$9</definedName>
    <definedName name="TABLE_FACTOR_TYPE">'x-Series Number'!$B$9</definedName>
    <definedName name="TABLE_FACTOR_TYPE_1" localSheetId="8">'x-101'!$B$9</definedName>
    <definedName name="TABLE_FACTOR_TYPE_1" localSheetId="9">'x-202'!$B$9</definedName>
    <definedName name="TABLE_FACTOR_TYPE_1" localSheetId="10">'x-203'!$B$9</definedName>
    <definedName name="TABLE_FACTOR_TYPE_1" localSheetId="11">'x-204'!$B$9</definedName>
    <definedName name="TABLE_FACTOR_TYPE_1" localSheetId="12">'x-205'!$B$9</definedName>
    <definedName name="TABLE_FACTOR_TYPE_1" localSheetId="13">'x-206'!$B$9</definedName>
    <definedName name="TABLE_FACTOR_TYPE_1" localSheetId="14">'x-207'!$B$9</definedName>
    <definedName name="TABLE_FACTOR_TYPE_1" localSheetId="15">'x-208'!$B$9</definedName>
    <definedName name="TABLE_FACTOR_TYPE_1" localSheetId="16">'x-209'!$B$9</definedName>
    <definedName name="TABLE_FACTOR_TYPE_1" localSheetId="17">'x-210'!$B$9</definedName>
    <definedName name="TABLE_FACTOR_TYPE_1" localSheetId="18">'x-211'!$B$9</definedName>
    <definedName name="TABLE_FACTOR_TYPE_1" localSheetId="19">'x-212'!$B$9</definedName>
    <definedName name="TABLE_FACTOR_TYPE_1" localSheetId="20">'x-213'!$B$9</definedName>
    <definedName name="TABLE_FACTOR_TYPE_1" localSheetId="21">'x-214'!$B$9</definedName>
    <definedName name="TABLE_FACTOR_TYPE_1" localSheetId="22">'x-215'!$B$9</definedName>
    <definedName name="TABLE_FACTOR_TYPE_1" localSheetId="23">'x-216'!$B$9</definedName>
    <definedName name="TABLE_FACTOR_TYPE_1" localSheetId="24">'x-217'!$B$9</definedName>
    <definedName name="TABLE_FACTOR_TYPE_1" localSheetId="25">'x-218'!$B$9</definedName>
    <definedName name="TABLE_FACTOR_TYPE_1" localSheetId="26">'x-219'!$B$9</definedName>
    <definedName name="TABLE_FACTOR_TYPE_1" localSheetId="27">'x-220'!$B$9</definedName>
    <definedName name="TABLE_FACTOR_TYPE_1" localSheetId="28">'x-221'!$B$9</definedName>
    <definedName name="TABLE_FACTOR_TYPE_1" localSheetId="29">'x-222'!$B$9</definedName>
    <definedName name="TABLE_FACTOR_TYPE_1" localSheetId="30">'x-224'!$B$9</definedName>
    <definedName name="TABLE_FACTOR_TYPE_1" localSheetId="31">'x-225'!$B$9</definedName>
    <definedName name="TABLE_FACTOR_TYPE_1" localSheetId="32">'x-226'!$B$9</definedName>
    <definedName name="TABLE_FACTOR_TYPE_1" localSheetId="33">'x-231'!$B$9</definedName>
    <definedName name="TABLE_FACTOR_TYPE_1" localSheetId="34">'x-232'!$B$9</definedName>
    <definedName name="TABLE_FACTOR_TYPE_1" localSheetId="35">'x-233'!$B$9</definedName>
    <definedName name="TABLE_FACTOR_TYPE_1" localSheetId="36">'x-234'!$B$9</definedName>
    <definedName name="TABLE_FACTOR_TYPE_1" localSheetId="37">'x-235'!$B$9</definedName>
    <definedName name="TABLE_FACTOR_TYPE_1" localSheetId="38">'x-236'!$B$9</definedName>
    <definedName name="TABLE_FACTOR_TYPE_1" localSheetId="39">'x-237'!$B$9</definedName>
    <definedName name="TABLE_FACTOR_TYPE_1" localSheetId="40">'x-238'!$B$9</definedName>
    <definedName name="TABLE_FACTOR_TYPE_1" localSheetId="41">'x-301'!$B$9</definedName>
    <definedName name="TABLE_FACTOR_TYPE_1" localSheetId="42">'x-302'!$B$9</definedName>
    <definedName name="TABLE_FACTOR_TYPE_1" localSheetId="43">'x-303'!$B$9</definedName>
    <definedName name="TABLE_FACTOR_TYPE_1" localSheetId="44">'x-304'!$B$9</definedName>
    <definedName name="TABLE_FACTOR_TYPE_1" localSheetId="45">'x-315'!$B$9</definedName>
    <definedName name="TABLE_FACTOR_TYPE_1" localSheetId="46">'x-316'!$B$9</definedName>
    <definedName name="TABLE_FACTOR_TYPE_1" localSheetId="47">'x-317'!$B$9</definedName>
    <definedName name="TABLE_FACTOR_TYPE_1" localSheetId="48">'x-318'!$B$9</definedName>
    <definedName name="TABLE_FACTOR_TYPE_1" localSheetId="49">'x-319'!$B$9</definedName>
    <definedName name="TABLE_FACTOR_TYPE_1" localSheetId="50">'x-320'!$B$9</definedName>
    <definedName name="TABLE_FACTOR_TYPE_1" localSheetId="51">'x-321'!$B$9</definedName>
    <definedName name="TABLE_FACTOR_TYPE_1" localSheetId="52">'x-322'!$B$9</definedName>
    <definedName name="TABLE_FACTOR_TYPE_1" localSheetId="53">'x-323'!$B$9</definedName>
    <definedName name="TABLE_FACTOR_TYPE_1" localSheetId="54">'x-324'!$B$9</definedName>
    <definedName name="TABLE_FACTOR_TYPE_1" localSheetId="55">'x-401'!$B$9</definedName>
    <definedName name="TABLE_FACTOR_TYPE_1" localSheetId="56">'x-402'!$B$9</definedName>
    <definedName name="TABLE_FACTOR_TYPE_1" localSheetId="57">'x-403'!$B$9</definedName>
    <definedName name="TABLE_FACTOR_TYPE_1" localSheetId="58">'x-404'!$B$9</definedName>
    <definedName name="TABLE_FACTOR_TYPE_1" localSheetId="59">'x-405'!$B$9</definedName>
    <definedName name="TABLE_FACTOR_TYPE_1" localSheetId="60">'x-406'!$B$9</definedName>
    <definedName name="TABLE_FACTOR_TYPE_1" localSheetId="61">'x-407'!$B$9</definedName>
    <definedName name="TABLE_FACTOR_TYPE_1" localSheetId="62">'x-408'!$B$9</definedName>
    <definedName name="TABLE_FACTOR_TYPE_1" localSheetId="63">'x-409'!$B$9</definedName>
    <definedName name="TABLE_FACTOR_TYPE_1" localSheetId="64">'x-410'!$B$9</definedName>
    <definedName name="TABLE_FACTOR_TYPE_1" localSheetId="65">'x-411'!$B$9</definedName>
    <definedName name="TABLE_FACTOR_TYPE_1" localSheetId="66">'x-412'!$B$9</definedName>
    <definedName name="TABLE_FACTOR_TYPE_1" localSheetId="67">'x-413'!$B$9</definedName>
    <definedName name="TABLE_FACTOR_TYPE_1" localSheetId="68">'x-414'!$B$9</definedName>
    <definedName name="TABLE_FACTOR_TYPE_1" localSheetId="69">'x-501'!$B$9</definedName>
    <definedName name="TABLE_FACTOR_TYPE_1" localSheetId="70">'x-502'!$B$9</definedName>
    <definedName name="TABLE_FACTOR_TYPE_1" localSheetId="71">'x-503'!$B$9</definedName>
    <definedName name="TABLE_FACTOR_TYPE_1" localSheetId="72">'x-504'!$B$9</definedName>
    <definedName name="TABLE_FACTOR_TYPE_1" localSheetId="73">'x-505'!$B$9</definedName>
    <definedName name="TABLE_FACTOR_TYPE_1" localSheetId="74">'x-601'!$B$9</definedName>
    <definedName name="TABLE_FACTOR_TYPE_1" localSheetId="75">'x-602'!$B$9</definedName>
    <definedName name="TABLE_FACTOR_TYPE_1" localSheetId="76">'x-603'!$B$9</definedName>
    <definedName name="TABLE_FACTOR_TYPE_1" localSheetId="77">'x-604'!$B$9</definedName>
    <definedName name="TABLE_FACTOR_TYPE_1" localSheetId="78">'x-605'!$B$9</definedName>
    <definedName name="TABLE_FACTOR_TYPE_1" localSheetId="79">'x-606'!$B$9</definedName>
    <definedName name="TABLE_FACTOR_TYPE_1" localSheetId="80">'x-607'!$B$9</definedName>
    <definedName name="TABLE_FACTOR_TYPE_1" localSheetId="81">'x-608'!$B$9</definedName>
    <definedName name="TABLE_FACTOR_TYPE_1" localSheetId="82">'x-609'!$B$9</definedName>
    <definedName name="TABLE_FACTOR_TYPE_1" localSheetId="83">'x-610'!$B$9</definedName>
    <definedName name="TABLE_FACTOR_TYPE_1" localSheetId="84">'x-611'!$B$9</definedName>
    <definedName name="TABLE_FACTOR_TYPE_1" localSheetId="85">'x-702'!$B$9</definedName>
    <definedName name="TABLE_FACTOR_TYPE_1" localSheetId="86">'x-703'!$B$9</definedName>
    <definedName name="TABLE_FACTOR_TYPE_1" localSheetId="87">'x-704'!$B$9</definedName>
    <definedName name="TABLE_FACTOR_TYPE_1" localSheetId="88">'x-705'!$B$9</definedName>
    <definedName name="TABLE_FACTOR_TYPE_1" localSheetId="89">'x-706'!$B$9</definedName>
    <definedName name="TABLE_FACTOR_TYPE_1" localSheetId="90">'x-707'!$B$9</definedName>
    <definedName name="TABLE_FACTOR_TYPE_1" localSheetId="91">'x-708'!$B$9</definedName>
    <definedName name="TABLE_FACTOR_TYPE_1" localSheetId="92">'x-709'!$B$9</definedName>
    <definedName name="TABLE_FACTOR_TYPE_1" localSheetId="93">'x-710'!$B$9</definedName>
    <definedName name="TABLE_FACTOR_TYPE_1" localSheetId="94">'x-711'!$B$9</definedName>
    <definedName name="TABLE_FACTOR_TYPE_1" localSheetId="95">'x-712'!$B$9</definedName>
    <definedName name="TABLE_FACTOR_TYPE_1" localSheetId="96">'x-713'!$B$9</definedName>
    <definedName name="TABLE_FACTOR_TYPE_1" localSheetId="97">'x-714'!$B$9</definedName>
    <definedName name="TABLE_FACTOR_TYPE_1" localSheetId="98">'x-715'!$B$9</definedName>
    <definedName name="TABLE_FACTOR_TYPE_1" localSheetId="99">'x-716'!$B$9</definedName>
    <definedName name="TABLE_FACTOR_TYPE_1" localSheetId="100">'x-717'!$B$9</definedName>
    <definedName name="TABLE_FACTOR_TYPE_1" localSheetId="101">'x-718'!$B$9</definedName>
    <definedName name="TABLE_FACTOR_TYPE_1" localSheetId="102">'x-719'!$B$9</definedName>
    <definedName name="TABLE_FACTOR_TYPE_1" localSheetId="103">'x-720'!$B$9</definedName>
    <definedName name="TABLE_FACTOR_TYPE_1" localSheetId="104">'x-721'!$B$9</definedName>
    <definedName name="TABLE_FACTOR_TYPE_1" localSheetId="105">'x-722'!$B$9</definedName>
    <definedName name="TABLE_FACTOR_TYPE_1" localSheetId="106">'x-723'!$B$9</definedName>
    <definedName name="TABLE_FACTOR_TYPE_1" localSheetId="107">'x-724'!$B$9</definedName>
    <definedName name="TABLE_FACTOR_TYPE_1" localSheetId="108">'x-725'!$B$9</definedName>
    <definedName name="TABLE_FACTOR_TYPE_1" localSheetId="109">'x-726'!$B$9</definedName>
    <definedName name="TABLE_FACTOR_TYPE_1" localSheetId="110">'x-727'!$B$9</definedName>
    <definedName name="TABLE_FACTOR_TYPE_1" localSheetId="111">'x-728'!$B$9</definedName>
    <definedName name="TABLE_FACTOR_TYPE_1" localSheetId="113">'x-801'!$B$9</definedName>
    <definedName name="TABLE_FACTOR_TYPE_1" localSheetId="114">'x-802'!$B$9</definedName>
    <definedName name="TABLE_FACTOR_TYPE_1" localSheetId="115">'x-803'!$B$9</definedName>
    <definedName name="TABLE_FACTOR_TYPE_1" localSheetId="116">'x-804'!$B$9</definedName>
    <definedName name="TABLE_FACTOR_TYPE_1" localSheetId="117">'x-805'!$B$9</definedName>
    <definedName name="TABLE_FACTOR_TYPE_1" localSheetId="118">'x-806'!$B$9</definedName>
    <definedName name="TABLE_FACTOR_TYPE_1" localSheetId="119">'x-807'!$B$9</definedName>
    <definedName name="TABLE_GENDER" localSheetId="8">'x-101'!$B$11</definedName>
    <definedName name="TABLE_GENDER" localSheetId="9">'x-202'!$B$11</definedName>
    <definedName name="TABLE_GENDER" localSheetId="10">'x-203'!$B$11</definedName>
    <definedName name="TABLE_GENDER" localSheetId="11">'x-204'!$B$11</definedName>
    <definedName name="TABLE_GENDER" localSheetId="12">'x-205'!$B$11</definedName>
    <definedName name="TABLE_GENDER" localSheetId="13">'x-206'!$B$11</definedName>
    <definedName name="TABLE_GENDER" localSheetId="14">'x-207'!$B$11</definedName>
    <definedName name="TABLE_GENDER" localSheetId="15">'x-208'!$B$11</definedName>
    <definedName name="TABLE_GENDER" localSheetId="16">'x-209'!$B$11</definedName>
    <definedName name="TABLE_GENDER" localSheetId="17">'x-210'!$B$11</definedName>
    <definedName name="TABLE_GENDER" localSheetId="18">'x-211'!$B$11</definedName>
    <definedName name="TABLE_GENDER" localSheetId="19">'x-212'!$B$11</definedName>
    <definedName name="TABLE_GENDER" localSheetId="20">'x-213'!$B$11</definedName>
    <definedName name="TABLE_GENDER" localSheetId="21">'x-214'!$B$11</definedName>
    <definedName name="TABLE_GENDER" localSheetId="22">'x-215'!$B$11</definedName>
    <definedName name="TABLE_GENDER" localSheetId="23">'x-216'!$B$11</definedName>
    <definedName name="TABLE_GENDER" localSheetId="24">'x-217'!$B$11</definedName>
    <definedName name="TABLE_GENDER" localSheetId="25">'x-218'!$B$11</definedName>
    <definedName name="TABLE_GENDER" localSheetId="26">'x-219'!$B$11</definedName>
    <definedName name="TABLE_GENDER" localSheetId="27">'x-220'!$B$11</definedName>
    <definedName name="TABLE_GENDER" localSheetId="28">'x-221'!$B$11</definedName>
    <definedName name="TABLE_GENDER" localSheetId="29">'x-222'!$B$11</definedName>
    <definedName name="TABLE_GENDER" localSheetId="30">'x-224'!$B$11</definedName>
    <definedName name="TABLE_GENDER" localSheetId="31">'x-225'!$B$11</definedName>
    <definedName name="TABLE_GENDER" localSheetId="32">'x-226'!$B$11</definedName>
    <definedName name="TABLE_GENDER" localSheetId="33">'x-231'!$B$11</definedName>
    <definedName name="TABLE_GENDER" localSheetId="34">'x-232'!$B$11</definedName>
    <definedName name="TABLE_GENDER" localSheetId="35">'x-233'!$B$11</definedName>
    <definedName name="TABLE_GENDER" localSheetId="36">'x-234'!$B$11</definedName>
    <definedName name="TABLE_GENDER" localSheetId="37">'x-235'!$B$11</definedName>
    <definedName name="TABLE_GENDER" localSheetId="38">'x-236'!$B$11</definedName>
    <definedName name="TABLE_GENDER" localSheetId="39">'x-237'!$B$11</definedName>
    <definedName name="TABLE_GENDER" localSheetId="40">'x-238'!$B$11</definedName>
    <definedName name="TABLE_GENDER" localSheetId="41">'x-301'!$B$11</definedName>
    <definedName name="TABLE_GENDER" localSheetId="42">'x-302'!$B$11</definedName>
    <definedName name="TABLE_GENDER" localSheetId="43">'x-303'!$B$11</definedName>
    <definedName name="TABLE_GENDER" localSheetId="44">'x-304'!$B$11</definedName>
    <definedName name="TABLE_GENDER" localSheetId="45">'x-315'!$B$11</definedName>
    <definedName name="TABLE_GENDER" localSheetId="46">'x-316'!$B$11</definedName>
    <definedName name="TABLE_GENDER" localSheetId="47">'x-317'!$B$11</definedName>
    <definedName name="TABLE_GENDER" localSheetId="48">'x-318'!$B$11</definedName>
    <definedName name="TABLE_GENDER" localSheetId="49">'x-319'!$B$11</definedName>
    <definedName name="TABLE_GENDER" localSheetId="50">'x-320'!$B$11</definedName>
    <definedName name="TABLE_GENDER" localSheetId="51">'x-321'!$B$11</definedName>
    <definedName name="TABLE_GENDER" localSheetId="52">'x-322'!$B$11</definedName>
    <definedName name="TABLE_GENDER" localSheetId="53">'x-323'!$B$11</definedName>
    <definedName name="TABLE_GENDER" localSheetId="54">'x-324'!$B$11</definedName>
    <definedName name="TABLE_GENDER" localSheetId="55">'x-401'!$B$11</definedName>
    <definedName name="TABLE_GENDER" localSheetId="56">'x-402'!$B$11</definedName>
    <definedName name="TABLE_GENDER" localSheetId="57">'x-403'!$B$11</definedName>
    <definedName name="TABLE_GENDER" localSheetId="58">'x-404'!$B$11</definedName>
    <definedName name="TABLE_GENDER" localSheetId="59">'x-405'!$B$11</definedName>
    <definedName name="TABLE_GENDER" localSheetId="60">'x-406'!$B$11</definedName>
    <definedName name="TABLE_GENDER" localSheetId="61">'x-407'!$B$11</definedName>
    <definedName name="TABLE_GENDER" localSheetId="62">'x-408'!$B$11</definedName>
    <definedName name="TABLE_GENDER" localSheetId="63">'x-409'!$B$11</definedName>
    <definedName name="TABLE_GENDER" localSheetId="64">'x-410'!$B$11</definedName>
    <definedName name="TABLE_GENDER" localSheetId="65">'x-411'!$B$11</definedName>
    <definedName name="TABLE_GENDER" localSheetId="66">'x-412'!$B$11</definedName>
    <definedName name="TABLE_GENDER" localSheetId="67">'x-413'!$B$11</definedName>
    <definedName name="TABLE_GENDER" localSheetId="68">'x-414'!$B$11</definedName>
    <definedName name="TABLE_GENDER" localSheetId="69">'x-501'!$B$11</definedName>
    <definedName name="TABLE_GENDER" localSheetId="70">'x-502'!$B$11</definedName>
    <definedName name="TABLE_GENDER" localSheetId="71">'x-503'!$B$11</definedName>
    <definedName name="TABLE_GENDER" localSheetId="72">'x-504'!$B$11</definedName>
    <definedName name="TABLE_GENDER" localSheetId="73">'x-505'!$B$11</definedName>
    <definedName name="TABLE_GENDER" localSheetId="74">'x-601'!$B$11</definedName>
    <definedName name="TABLE_GENDER" localSheetId="75">'x-602'!$B$11</definedName>
    <definedName name="TABLE_GENDER" localSheetId="76">'x-603'!$B$11</definedName>
    <definedName name="TABLE_GENDER" localSheetId="77">'x-604'!$B$11</definedName>
    <definedName name="TABLE_GENDER" localSheetId="78">'x-605'!$B$11</definedName>
    <definedName name="TABLE_GENDER" localSheetId="79">'x-606'!$B$11</definedName>
    <definedName name="TABLE_GENDER" localSheetId="80">'x-607'!$B$11</definedName>
    <definedName name="TABLE_GENDER" localSheetId="81">'x-608'!$B$11</definedName>
    <definedName name="TABLE_GENDER" localSheetId="82">'x-609'!$B$11</definedName>
    <definedName name="TABLE_GENDER" localSheetId="83">'x-610'!$B$11</definedName>
    <definedName name="TABLE_GENDER" localSheetId="84">'x-611'!$B$11</definedName>
    <definedName name="TABLE_GENDER" localSheetId="85">'x-702'!$B$11</definedName>
    <definedName name="TABLE_GENDER" localSheetId="86">'x-703'!$B$11</definedName>
    <definedName name="TABLE_GENDER" localSheetId="87">'x-704'!$B$11</definedName>
    <definedName name="TABLE_GENDER" localSheetId="88">'x-705'!$B$11</definedName>
    <definedName name="TABLE_GENDER" localSheetId="89">'x-706'!$B$11</definedName>
    <definedName name="TABLE_GENDER" localSheetId="90">'x-707'!$B$11</definedName>
    <definedName name="TABLE_GENDER" localSheetId="91">'x-708'!$B$11</definedName>
    <definedName name="TABLE_GENDER" localSheetId="92">'x-709'!$B$11</definedName>
    <definedName name="TABLE_GENDER" localSheetId="93">'x-710'!$B$11</definedName>
    <definedName name="TABLE_GENDER" localSheetId="94">'x-711'!$B$11</definedName>
    <definedName name="TABLE_GENDER" localSheetId="95">'x-712'!$B$11</definedName>
    <definedName name="TABLE_GENDER" localSheetId="96">'x-713'!$B$11</definedName>
    <definedName name="TABLE_GENDER" localSheetId="97">'x-714'!$B$11</definedName>
    <definedName name="TABLE_GENDER" localSheetId="98">'x-715'!$B$11</definedName>
    <definedName name="TABLE_GENDER" localSheetId="99">'x-716'!$B$11</definedName>
    <definedName name="TABLE_GENDER" localSheetId="100">'x-717'!$B$11</definedName>
    <definedName name="TABLE_GENDER" localSheetId="101">'x-718'!$B$11</definedName>
    <definedName name="TABLE_GENDER" localSheetId="102">'x-719'!$B$11</definedName>
    <definedName name="TABLE_GENDER" localSheetId="103">'x-720'!$B$11</definedName>
    <definedName name="TABLE_GENDER" localSheetId="104">'x-721'!$B$11</definedName>
    <definedName name="TABLE_GENDER" localSheetId="105">'x-722'!$B$11</definedName>
    <definedName name="TABLE_GENDER" localSheetId="106">'x-723'!$B$11</definedName>
    <definedName name="TABLE_GENDER" localSheetId="107">'x-724'!$B$11</definedName>
    <definedName name="TABLE_GENDER" localSheetId="108">'x-725'!$B$11</definedName>
    <definedName name="TABLE_GENDER" localSheetId="109">'x-726'!$B$11</definedName>
    <definedName name="TABLE_GENDER" localSheetId="110">'x-727'!$B$11</definedName>
    <definedName name="TABLE_GENDER" localSheetId="111">'x-728'!$B$11</definedName>
    <definedName name="TABLE_GENDER" localSheetId="113">'x-801'!$B$11</definedName>
    <definedName name="TABLE_GENDER" localSheetId="114">'x-802'!$B$11</definedName>
    <definedName name="TABLE_GENDER" localSheetId="115">'x-803'!$B$11</definedName>
    <definedName name="TABLE_GENDER" localSheetId="116">'x-804'!$B$11</definedName>
    <definedName name="TABLE_GENDER" localSheetId="117">'x-805'!$B$11</definedName>
    <definedName name="TABLE_GENDER" localSheetId="118">'x-806'!$B$11</definedName>
    <definedName name="TABLE_GENDER" localSheetId="119">'x-807'!$B$11</definedName>
    <definedName name="TABLE_GENDER">'x-Series Number'!$B$11</definedName>
    <definedName name="TABLE_GENDER_1" localSheetId="8">'x-101'!$B$11</definedName>
    <definedName name="TABLE_GENDER_1" localSheetId="9">'x-202'!$B$11</definedName>
    <definedName name="TABLE_GENDER_1" localSheetId="10">'x-203'!$B$11</definedName>
    <definedName name="TABLE_GENDER_1" localSheetId="11">'x-204'!$B$11</definedName>
    <definedName name="TABLE_GENDER_1" localSheetId="12">'x-205'!$B$11</definedName>
    <definedName name="TABLE_GENDER_1" localSheetId="13">'x-206'!$B$11</definedName>
    <definedName name="TABLE_GENDER_1" localSheetId="14">'x-207'!$B$11</definedName>
    <definedName name="TABLE_GENDER_1" localSheetId="15">'x-208'!$B$11</definedName>
    <definedName name="TABLE_GENDER_1" localSheetId="16">'x-209'!$B$11</definedName>
    <definedName name="TABLE_GENDER_1" localSheetId="17">'x-210'!$B$11</definedName>
    <definedName name="TABLE_GENDER_1" localSheetId="18">'x-211'!$B$11</definedName>
    <definedName name="TABLE_GENDER_1" localSheetId="19">'x-212'!$B$11</definedName>
    <definedName name="TABLE_GENDER_1" localSheetId="20">'x-213'!$B$11</definedName>
    <definedName name="TABLE_GENDER_1" localSheetId="21">'x-214'!$B$11</definedName>
    <definedName name="TABLE_GENDER_1" localSheetId="22">'x-215'!$B$11</definedName>
    <definedName name="TABLE_GENDER_1" localSheetId="23">'x-216'!$B$11</definedName>
    <definedName name="TABLE_GENDER_1" localSheetId="24">'x-217'!$B$11</definedName>
    <definedName name="TABLE_GENDER_1" localSheetId="25">'x-218'!$B$11</definedName>
    <definedName name="TABLE_GENDER_1" localSheetId="26">'x-219'!$B$11</definedName>
    <definedName name="TABLE_GENDER_1" localSheetId="27">'x-220'!$B$11</definedName>
    <definedName name="TABLE_GENDER_1" localSheetId="28">'x-221'!$B$11</definedName>
    <definedName name="TABLE_GENDER_1" localSheetId="29">'x-222'!$B$11</definedName>
    <definedName name="TABLE_GENDER_1" localSheetId="30">'x-224'!$B$11</definedName>
    <definedName name="TABLE_GENDER_1" localSheetId="31">'x-225'!$B$11</definedName>
    <definedName name="TABLE_GENDER_1" localSheetId="32">'x-226'!$B$11</definedName>
    <definedName name="TABLE_GENDER_1" localSheetId="33">'x-231'!$B$11</definedName>
    <definedName name="TABLE_GENDER_1" localSheetId="34">'x-232'!$B$11</definedName>
    <definedName name="TABLE_GENDER_1" localSheetId="35">'x-233'!$B$11</definedName>
    <definedName name="TABLE_GENDER_1" localSheetId="36">'x-234'!$B$11</definedName>
    <definedName name="TABLE_GENDER_1" localSheetId="37">'x-235'!$B$11</definedName>
    <definedName name="TABLE_GENDER_1" localSheetId="38">'x-236'!$B$11</definedName>
    <definedName name="TABLE_GENDER_1" localSheetId="39">'x-237'!$B$11</definedName>
    <definedName name="TABLE_GENDER_1" localSheetId="40">'x-238'!$B$11</definedName>
    <definedName name="TABLE_GENDER_1" localSheetId="41">'x-301'!$B$11</definedName>
    <definedName name="TABLE_GENDER_1" localSheetId="42">'x-302'!$B$11</definedName>
    <definedName name="TABLE_GENDER_1" localSheetId="43">'x-303'!$B$11</definedName>
    <definedName name="TABLE_GENDER_1" localSheetId="44">'x-304'!$B$11</definedName>
    <definedName name="TABLE_GENDER_1" localSheetId="45">'x-315'!$B$11</definedName>
    <definedName name="TABLE_GENDER_1" localSheetId="46">'x-316'!$B$11</definedName>
    <definedName name="TABLE_GENDER_1" localSheetId="47">'x-317'!$B$11</definedName>
    <definedName name="TABLE_GENDER_1" localSheetId="48">'x-318'!$B$11</definedName>
    <definedName name="TABLE_GENDER_1" localSheetId="49">'x-319'!$B$11</definedName>
    <definedName name="TABLE_GENDER_1" localSheetId="50">'x-320'!$B$11</definedName>
    <definedName name="TABLE_GENDER_1" localSheetId="51">'x-321'!$B$11</definedName>
    <definedName name="TABLE_GENDER_1" localSheetId="52">'x-322'!$B$11</definedName>
    <definedName name="TABLE_GENDER_1" localSheetId="53">'x-323'!$B$11</definedName>
    <definedName name="TABLE_GENDER_1" localSheetId="54">'x-324'!$B$11</definedName>
    <definedName name="TABLE_GENDER_1" localSheetId="55">'x-401'!$B$11</definedName>
    <definedName name="TABLE_GENDER_1" localSheetId="56">'x-402'!$B$11</definedName>
    <definedName name="TABLE_GENDER_1" localSheetId="57">'x-403'!$B$11</definedName>
    <definedName name="TABLE_GENDER_1" localSheetId="58">'x-404'!$B$11</definedName>
    <definedName name="TABLE_GENDER_1" localSheetId="59">'x-405'!$B$11</definedName>
    <definedName name="TABLE_GENDER_1" localSheetId="60">'x-406'!$B$11</definedName>
    <definedName name="TABLE_GENDER_1" localSheetId="61">'x-407'!$B$11</definedName>
    <definedName name="TABLE_GENDER_1" localSheetId="62">'x-408'!$B$11</definedName>
    <definedName name="TABLE_GENDER_1" localSheetId="63">'x-409'!$B$11</definedName>
    <definedName name="TABLE_GENDER_1" localSheetId="64">'x-410'!$B$11</definedName>
    <definedName name="TABLE_GENDER_1" localSheetId="65">'x-411'!$B$11</definedName>
    <definedName name="TABLE_GENDER_1" localSheetId="66">'x-412'!$B$11</definedName>
    <definedName name="TABLE_GENDER_1" localSheetId="67">'x-413'!$B$11</definedName>
    <definedName name="TABLE_GENDER_1" localSheetId="68">'x-414'!$B$11</definedName>
    <definedName name="TABLE_GENDER_1" localSheetId="69">'x-501'!$B$11</definedName>
    <definedName name="TABLE_GENDER_1" localSheetId="70">'x-502'!$B$11</definedName>
    <definedName name="TABLE_GENDER_1" localSheetId="71">'x-503'!$B$11</definedName>
    <definedName name="TABLE_GENDER_1" localSheetId="72">'x-504'!$B$11</definedName>
    <definedName name="TABLE_GENDER_1" localSheetId="73">'x-505'!$B$11</definedName>
    <definedName name="TABLE_GENDER_1" localSheetId="74">'x-601'!$B$11</definedName>
    <definedName name="TABLE_GENDER_1" localSheetId="75">'x-602'!$B$11</definedName>
    <definedName name="TABLE_GENDER_1" localSheetId="76">'x-603'!$B$11</definedName>
    <definedName name="TABLE_GENDER_1" localSheetId="77">'x-604'!$B$11</definedName>
    <definedName name="TABLE_GENDER_1" localSheetId="78">'x-605'!$B$11</definedName>
    <definedName name="TABLE_GENDER_1" localSheetId="79">'x-606'!$B$11</definedName>
    <definedName name="TABLE_GENDER_1" localSheetId="80">'x-607'!$B$11</definedName>
    <definedName name="TABLE_GENDER_1" localSheetId="81">'x-608'!$B$11</definedName>
    <definedName name="TABLE_GENDER_1" localSheetId="82">'x-609'!$B$11</definedName>
    <definedName name="TABLE_GENDER_1" localSheetId="83">'x-610'!$B$11</definedName>
    <definedName name="TABLE_GENDER_1" localSheetId="84">'x-611'!$B$11</definedName>
    <definedName name="TABLE_GENDER_1" localSheetId="85">'x-702'!$B$11</definedName>
    <definedName name="TABLE_GENDER_1" localSheetId="86">'x-703'!$B$11</definedName>
    <definedName name="TABLE_GENDER_1" localSheetId="87">'x-704'!$B$11</definedName>
    <definedName name="TABLE_GENDER_1" localSheetId="88">'x-705'!$B$11</definedName>
    <definedName name="TABLE_GENDER_1" localSheetId="89">'x-706'!$B$11</definedName>
    <definedName name="TABLE_GENDER_1" localSheetId="90">'x-707'!$B$11</definedName>
    <definedName name="TABLE_GENDER_1" localSheetId="91">'x-708'!$B$11</definedName>
    <definedName name="TABLE_GENDER_1" localSheetId="92">'x-709'!$B$11</definedName>
    <definedName name="TABLE_GENDER_1" localSheetId="93">'x-710'!$B$11</definedName>
    <definedName name="TABLE_GENDER_1" localSheetId="94">'x-711'!$B$11</definedName>
    <definedName name="TABLE_GENDER_1" localSheetId="95">'x-712'!$B$11</definedName>
    <definedName name="TABLE_GENDER_1" localSheetId="96">'x-713'!$B$11</definedName>
    <definedName name="TABLE_GENDER_1" localSheetId="97">'x-714'!$B$11</definedName>
    <definedName name="TABLE_GENDER_1" localSheetId="98">'x-715'!$B$11</definedName>
    <definedName name="TABLE_GENDER_1" localSheetId="99">'x-716'!$B$11</definedName>
    <definedName name="TABLE_GENDER_1" localSheetId="100">'x-717'!$B$11</definedName>
    <definedName name="TABLE_GENDER_1" localSheetId="101">'x-718'!$B$11</definedName>
    <definedName name="TABLE_GENDER_1" localSheetId="102">'x-719'!$B$11</definedName>
    <definedName name="TABLE_GENDER_1" localSheetId="103">'x-720'!$B$11</definedName>
    <definedName name="TABLE_GENDER_1" localSheetId="104">'x-721'!$B$11</definedName>
    <definedName name="TABLE_GENDER_1" localSheetId="105">'x-722'!$B$11</definedName>
    <definedName name="TABLE_GENDER_1" localSheetId="106">'x-723'!$B$11</definedName>
    <definedName name="TABLE_GENDER_1" localSheetId="107">'x-724'!$B$11</definedName>
    <definedName name="TABLE_GENDER_1" localSheetId="108">'x-725'!$B$11</definedName>
    <definedName name="TABLE_GENDER_1" localSheetId="109">'x-726'!$B$11</definedName>
    <definedName name="TABLE_GENDER_1" localSheetId="110">'x-727'!$B$11</definedName>
    <definedName name="TABLE_GENDER_1" localSheetId="111">'x-728'!$B$11</definedName>
    <definedName name="TABLE_GENDER_1" localSheetId="113">'x-801'!$B$11</definedName>
    <definedName name="TABLE_GENDER_1" localSheetId="114">'x-802'!$B$11</definedName>
    <definedName name="TABLE_GENDER_1" localSheetId="115">'x-803'!$B$11</definedName>
    <definedName name="TABLE_GENDER_1" localSheetId="116">'x-804'!$B$11</definedName>
    <definedName name="TABLE_GENDER_1" localSheetId="117">'x-805'!$B$11</definedName>
    <definedName name="TABLE_GENDER_1" localSheetId="118">'x-806'!$B$11</definedName>
    <definedName name="TABLE_GENDER_1" localSheetId="119">'x-807'!$B$11</definedName>
    <definedName name="TABLE_INFO" localSheetId="8">'x-101'!$A$6:$B$20</definedName>
    <definedName name="TABLE_INFO" localSheetId="9">'x-202'!$A$6:$B$20</definedName>
    <definedName name="TABLE_INFO" localSheetId="10">'x-203'!$A$6:$B$20</definedName>
    <definedName name="TABLE_INFO" localSheetId="11">'x-204'!$A$6:$B$20</definedName>
    <definedName name="TABLE_INFO" localSheetId="12">'x-205'!$A$6:$B$20</definedName>
    <definedName name="TABLE_INFO" localSheetId="13">'x-206'!$A$6:$B$20</definedName>
    <definedName name="TABLE_INFO" localSheetId="14">'x-207'!$A$6:$B$20</definedName>
    <definedName name="TABLE_INFO" localSheetId="15">'x-208'!$A$6:$B$20</definedName>
    <definedName name="TABLE_INFO" localSheetId="16">'x-209'!$A$6:$B$20</definedName>
    <definedName name="TABLE_INFO" localSheetId="17">'x-210'!$A$6:$B$20</definedName>
    <definedName name="TABLE_INFO" localSheetId="18">'x-211'!$A$6:$B$20</definedName>
    <definedName name="TABLE_INFO" localSheetId="19">'x-212'!$A$6:$B$20</definedName>
    <definedName name="TABLE_INFO" localSheetId="20">'x-213'!$A$6:$B$20</definedName>
    <definedName name="TABLE_INFO" localSheetId="21">'x-214'!$A$6:$B$20</definedName>
    <definedName name="TABLE_INFO" localSheetId="22">'x-215'!$A$6:$B$20</definedName>
    <definedName name="TABLE_INFO" localSheetId="23">'x-216'!$A$6:$B$20</definedName>
    <definedName name="TABLE_INFO" localSheetId="24">'x-217'!$A$6:$B$20</definedName>
    <definedName name="TABLE_INFO" localSheetId="25">'x-218'!$A$6:$B$20</definedName>
    <definedName name="TABLE_INFO" localSheetId="26">'x-219'!$A$6:$B$20</definedName>
    <definedName name="TABLE_INFO" localSheetId="27">'x-220'!$A$6:$B$20</definedName>
    <definedName name="TABLE_INFO" localSheetId="28">'x-221'!$A$6:$B$20</definedName>
    <definedName name="TABLE_INFO" localSheetId="29">'x-222'!$A$6:$B$20</definedName>
    <definedName name="TABLE_INFO" localSheetId="30">'x-224'!$A$6:$B$20</definedName>
    <definedName name="TABLE_INFO" localSheetId="31">'x-225'!$A$6:$B$20</definedName>
    <definedName name="TABLE_INFO" localSheetId="32">'x-226'!$A$6:$B$20</definedName>
    <definedName name="TABLE_INFO" localSheetId="33">'x-231'!$A$6:$B$20</definedName>
    <definedName name="TABLE_INFO" localSheetId="34">'x-232'!$A$6:$B$20</definedName>
    <definedName name="TABLE_INFO" localSheetId="35">'x-233'!$A$6:$B$20</definedName>
    <definedName name="TABLE_INFO" localSheetId="36">'x-234'!$A$6:$B$20</definedName>
    <definedName name="TABLE_INFO" localSheetId="37">'x-235'!$A$6:$B$20</definedName>
    <definedName name="TABLE_INFO" localSheetId="38">'x-236'!$A$6:$B$20</definedName>
    <definedName name="TABLE_INFO" localSheetId="39">'x-237'!$A$6:$B$20</definedName>
    <definedName name="TABLE_INFO" localSheetId="40">'x-238'!$A$6:$B$20</definedName>
    <definedName name="TABLE_INFO" localSheetId="41">'x-301'!$A$6:$B$20</definedName>
    <definedName name="TABLE_INFO" localSheetId="42">'x-302'!$A$6:$B$20</definedName>
    <definedName name="TABLE_INFO" localSheetId="43">'x-303'!$A$6:$B$20</definedName>
    <definedName name="TABLE_INFO" localSheetId="44">'x-304'!$A$6:$B$20</definedName>
    <definedName name="TABLE_INFO" localSheetId="45">'x-315'!$A$6:$B$20</definedName>
    <definedName name="TABLE_INFO" localSheetId="46">'x-316'!$A$6:$B$20</definedName>
    <definedName name="TABLE_INFO" localSheetId="47">'x-317'!$A$6:$B$20</definedName>
    <definedName name="TABLE_INFO" localSheetId="48">'x-318'!$A$6:$B$20</definedName>
    <definedName name="TABLE_INFO" localSheetId="49">'x-319'!$A$6:$B$20</definedName>
    <definedName name="TABLE_INFO" localSheetId="50">'x-320'!$A$6:$B$20</definedName>
    <definedName name="TABLE_INFO" localSheetId="51">'x-321'!$A$6:$B$20</definedName>
    <definedName name="TABLE_INFO" localSheetId="52">'x-322'!$A$6:$B$20</definedName>
    <definedName name="TABLE_INFO" localSheetId="53">'x-323'!$A$6:$B$20</definedName>
    <definedName name="TABLE_INFO" localSheetId="54">'x-324'!$A$6:$B$20</definedName>
    <definedName name="TABLE_INFO" localSheetId="55">'x-401'!$A$6:$B$20</definedName>
    <definedName name="TABLE_INFO" localSheetId="56">'x-402'!$A$6:$B$20</definedName>
    <definedName name="TABLE_INFO" localSheetId="57">'x-403'!$A$6:$B$20</definedName>
    <definedName name="TABLE_INFO" localSheetId="58">'x-404'!$A$6:$B$20</definedName>
    <definedName name="TABLE_INFO" localSheetId="59">'x-405'!$A$6:$B$20</definedName>
    <definedName name="TABLE_INFO" localSheetId="60">'x-406'!$A$6:$B$20</definedName>
    <definedName name="TABLE_INFO" localSheetId="61">'x-407'!$A$6:$B$20</definedName>
    <definedName name="TABLE_INFO" localSheetId="62">'x-408'!$A$6:$B$20</definedName>
    <definedName name="TABLE_INFO" localSheetId="63">'x-409'!$A$6:$B$20</definedName>
    <definedName name="TABLE_INFO" localSheetId="64">'x-410'!$A$6:$B$20</definedName>
    <definedName name="TABLE_INFO" localSheetId="65">'x-411'!$A$6:$B$20</definedName>
    <definedName name="TABLE_INFO" localSheetId="66">'x-412'!$A$6:$B$20</definedName>
    <definedName name="TABLE_INFO" localSheetId="67">'x-413'!$A$6:$B$20</definedName>
    <definedName name="TABLE_INFO" localSheetId="68">'x-414'!$A$6:$B$20</definedName>
    <definedName name="TABLE_INFO" localSheetId="69">'x-501'!$A$6:$B$20</definedName>
    <definedName name="TABLE_INFO" localSheetId="70">'x-502'!$A$6:$B$20</definedName>
    <definedName name="TABLE_INFO" localSheetId="71">'x-503'!$A$6:$B$20</definedName>
    <definedName name="TABLE_INFO" localSheetId="72">'x-504'!$A$6:$B$20</definedName>
    <definedName name="TABLE_INFO" localSheetId="73">'x-505'!$A$6:$B$20</definedName>
    <definedName name="TABLE_INFO" localSheetId="74">'x-601'!$A$6:$B$20</definedName>
    <definedName name="TABLE_INFO" localSheetId="75">'x-602'!$A$6:$B$20</definedName>
    <definedName name="TABLE_INFO" localSheetId="76">'x-603'!$A$6:$B$20</definedName>
    <definedName name="TABLE_INFO" localSheetId="77">'x-604'!$A$6:$B$20</definedName>
    <definedName name="TABLE_INFO" localSheetId="78">'x-605'!$A$6:$B$20</definedName>
    <definedName name="TABLE_INFO" localSheetId="79">'x-606'!$A$6:$B$20</definedName>
    <definedName name="TABLE_INFO" localSheetId="80">'x-607'!$A$6:$B$20</definedName>
    <definedName name="TABLE_INFO" localSheetId="81">'x-608'!$A$6:$B$20</definedName>
    <definedName name="TABLE_INFO" localSheetId="82">'x-609'!$A$6:$B$20</definedName>
    <definedName name="TABLE_INFO" localSheetId="83">'x-610'!$A$6:$B$20</definedName>
    <definedName name="TABLE_INFO" localSheetId="84">'x-611'!$A$6:$B$20</definedName>
    <definedName name="TABLE_INFO" localSheetId="85">'x-702'!$A$6:$B$20</definedName>
    <definedName name="TABLE_INFO" localSheetId="86">'x-703'!$A$6:$B$20</definedName>
    <definedName name="TABLE_INFO" localSheetId="87">'x-704'!$A$6:$B$20</definedName>
    <definedName name="TABLE_INFO" localSheetId="88">'x-705'!$A$6:$B$20</definedName>
    <definedName name="TABLE_INFO" localSheetId="89">'x-706'!$A$6:$B$20</definedName>
    <definedName name="TABLE_INFO" localSheetId="90">'x-707'!$A$6:$B$20</definedName>
    <definedName name="TABLE_INFO" localSheetId="91">'x-708'!$A$6:$B$20</definedName>
    <definedName name="TABLE_INFO" localSheetId="92">'x-709'!$A$6:$B$20</definedName>
    <definedName name="TABLE_INFO" localSheetId="93">'x-710'!$A$6:$B$20</definedName>
    <definedName name="TABLE_INFO" localSheetId="94">'x-711'!$A$6:$B$20</definedName>
    <definedName name="TABLE_INFO" localSheetId="95">'x-712'!$A$6:$B$20</definedName>
    <definedName name="TABLE_INFO" localSheetId="96">'x-713'!$A$6:$B$20</definedName>
    <definedName name="TABLE_INFO" localSheetId="97">'x-714'!$A$6:$B$20</definedName>
    <definedName name="TABLE_INFO" localSheetId="98">'x-715'!$A$6:$B$20</definedName>
    <definedName name="TABLE_INFO" localSheetId="99">'x-716'!$A$6:$B$20</definedName>
    <definedName name="TABLE_INFO" localSheetId="100">'x-717'!$A$6:$B$20</definedName>
    <definedName name="TABLE_INFO" localSheetId="101">'x-718'!$A$6:$B$20</definedName>
    <definedName name="TABLE_INFO" localSheetId="102">'x-719'!$A$6:$B$20</definedName>
    <definedName name="TABLE_INFO" localSheetId="103">'x-720'!$A$6:$B$20</definedName>
    <definedName name="TABLE_INFO" localSheetId="104">'x-721'!$A$6:$B$20</definedName>
    <definedName name="TABLE_INFO" localSheetId="105">'x-722'!$A$6:$B$20</definedName>
    <definedName name="TABLE_INFO" localSheetId="106">'x-723'!$A$6:$B$20</definedName>
    <definedName name="TABLE_INFO" localSheetId="107">'x-724'!$A$6:$B$20</definedName>
    <definedName name="TABLE_INFO" localSheetId="108">'x-725'!$A$6:$B$20</definedName>
    <definedName name="TABLE_INFO" localSheetId="109">'x-726'!$A$6:$B$20</definedName>
    <definedName name="TABLE_INFO" localSheetId="110">'x-727'!$A$6:$B$20</definedName>
    <definedName name="TABLE_INFO" localSheetId="111">'x-728'!$A$6:$B$20</definedName>
    <definedName name="TABLE_INFO" localSheetId="113">'x-801'!$A$6:$B$20</definedName>
    <definedName name="TABLE_INFO" localSheetId="114">'x-802'!$A$6:$B$20</definedName>
    <definedName name="TABLE_INFO" localSheetId="115">'x-803'!$A$6:$B$20</definedName>
    <definedName name="TABLE_INFO" localSheetId="116">'x-804'!$A$6:$B$20</definedName>
    <definedName name="TABLE_INFO" localSheetId="117">'x-805'!$A$6:$B$20</definedName>
    <definedName name="TABLE_INFO" localSheetId="118">'x-806'!$A$6:$B$20</definedName>
    <definedName name="TABLE_INFO" localSheetId="119">'x-807'!$A$6:$B$20</definedName>
    <definedName name="TABLE_INFO">'x-Series Number'!$A$6:$B$20</definedName>
    <definedName name="TABLE_INFO_1" localSheetId="8">'x-101'!$A$6:$C$20</definedName>
    <definedName name="TABLE_INFO_1" localSheetId="9">'x-202'!$A$6:$E$20</definedName>
    <definedName name="TABLE_INFO_1" localSheetId="10">'x-203'!$A$6:$E$20</definedName>
    <definedName name="TABLE_INFO_1" localSheetId="11">'x-204'!$A$6:$D$20</definedName>
    <definedName name="TABLE_INFO_1" localSheetId="12">'x-205'!$A$6:$D$20</definedName>
    <definedName name="TABLE_INFO_1" localSheetId="13">'x-206'!$A$6:$D$20</definedName>
    <definedName name="TABLE_INFO_1" localSheetId="14">'x-207'!$A$6:$D$20</definedName>
    <definedName name="TABLE_INFO_1" localSheetId="15">'x-208'!$A$6:$D$20</definedName>
    <definedName name="TABLE_INFO_1" localSheetId="16">'x-209'!$A$6:$D$20</definedName>
    <definedName name="TABLE_INFO_1" localSheetId="17">'x-210'!$A$6:$D$20</definedName>
    <definedName name="TABLE_INFO_1" localSheetId="18">'x-211'!$A$6:$D$20</definedName>
    <definedName name="TABLE_INFO_1" localSheetId="19">'x-212'!$A$6:$D$20</definedName>
    <definedName name="TABLE_INFO_1" localSheetId="20">'x-213'!$A$6:$D$20</definedName>
    <definedName name="TABLE_INFO_1" localSheetId="21">'x-214'!$A$6:$D$20</definedName>
    <definedName name="TABLE_INFO_1" localSheetId="22">'x-215'!$A$6:$D$20</definedName>
    <definedName name="TABLE_INFO_1" localSheetId="23">'x-216'!$A$6:$D$20</definedName>
    <definedName name="TABLE_INFO_1" localSheetId="24">'x-217'!$A$6:$D$20</definedName>
    <definedName name="TABLE_INFO_1" localSheetId="25">'x-218'!$A$6:$D$20</definedName>
    <definedName name="TABLE_INFO_1" localSheetId="26">'x-219'!$A$6:$C$20</definedName>
    <definedName name="TABLE_INFO_1" localSheetId="27">'x-220'!$A$6:$C$20</definedName>
    <definedName name="TABLE_INFO_1" localSheetId="28">'x-221'!$A$6:$C$20</definedName>
    <definedName name="TABLE_INFO_1" localSheetId="29">'x-222'!$A$6:$C$20</definedName>
    <definedName name="TABLE_INFO_1" localSheetId="30">'x-224'!$A$6:$D$20</definedName>
    <definedName name="TABLE_INFO_1" localSheetId="31">'x-225'!$A$6:$D$20</definedName>
    <definedName name="TABLE_INFO_1" localSheetId="32">'x-226'!$A$6:$M$20</definedName>
    <definedName name="TABLE_INFO_1" localSheetId="33">'x-231'!$A$6:$C$20</definedName>
    <definedName name="TABLE_INFO_1" localSheetId="34">'x-232'!$A$6:$C$20</definedName>
    <definedName name="TABLE_INFO_1" localSheetId="35">'x-233'!$A$6:$C$20</definedName>
    <definedName name="TABLE_INFO_1" localSheetId="36">'x-234'!$A$6:$C$20</definedName>
    <definedName name="TABLE_INFO_1" localSheetId="37">'x-235'!$A$6:$C$20</definedName>
    <definedName name="TABLE_INFO_1" localSheetId="38">'x-236'!$A$6:$C$20</definedName>
    <definedName name="TABLE_INFO_1" localSheetId="39">'x-237'!$A$6:$C$20</definedName>
    <definedName name="TABLE_INFO_1" localSheetId="40">'x-238'!$A$6:$C$20</definedName>
    <definedName name="TABLE_INFO_1" localSheetId="41">'x-301'!$A$6:$E$20</definedName>
    <definedName name="TABLE_INFO_1" localSheetId="42">'x-302'!$A$6:$E$20</definedName>
    <definedName name="TABLE_INFO_1" localSheetId="43">'x-303'!$A$6:$E$20</definedName>
    <definedName name="TABLE_INFO_1" localSheetId="44">'x-304'!$A$6:$E$20</definedName>
    <definedName name="TABLE_INFO_1" localSheetId="45">'x-315'!$A$6:$C$20</definedName>
    <definedName name="TABLE_INFO_1" localSheetId="46">'x-316'!$A$6:$C$20</definedName>
    <definedName name="TABLE_INFO_1" localSheetId="47">'x-317'!$A$6:$B$20</definedName>
    <definedName name="TABLE_INFO_1" localSheetId="48">'x-318'!$A$6:$B$20</definedName>
    <definedName name="TABLE_INFO_1" localSheetId="49">'x-319'!$A$6:$B$20</definedName>
    <definedName name="TABLE_INFO_1" localSheetId="50">'x-320'!$A$6:$B$20</definedName>
    <definedName name="TABLE_INFO_1" localSheetId="51">'x-321'!$A$6:$B$20</definedName>
    <definedName name="TABLE_INFO_1" localSheetId="52">'x-322'!$A$6:$B$20</definedName>
    <definedName name="TABLE_INFO_1" localSheetId="53">'x-323'!$A$6:$B$20</definedName>
    <definedName name="TABLE_INFO_1" localSheetId="54">'x-324'!$A$6:$B$20</definedName>
    <definedName name="TABLE_INFO_1" localSheetId="55">'x-401'!$A$6:$M$20</definedName>
    <definedName name="TABLE_INFO_1" localSheetId="56">'x-402'!$A$6:$G$20</definedName>
    <definedName name="TABLE_INFO_1" localSheetId="57">'x-403'!$A$6:$G$20</definedName>
    <definedName name="TABLE_INFO_1" localSheetId="58">'x-404'!$A$6:$L$20</definedName>
    <definedName name="TABLE_INFO_1" localSheetId="59">'x-405'!$A$6:$L$20</definedName>
    <definedName name="TABLE_INFO_1" localSheetId="60">'x-406'!$A$6:$L$20</definedName>
    <definedName name="TABLE_INFO_1" localSheetId="61">'x-407'!$A$6:$L$20</definedName>
    <definedName name="TABLE_INFO_1" localSheetId="62">'x-408'!$A$6:$M$20</definedName>
    <definedName name="TABLE_INFO_1" localSheetId="63">'x-409'!$A$6:$M$20</definedName>
    <definedName name="TABLE_INFO_1" localSheetId="64">'x-410'!$A$6:$L$20</definedName>
    <definedName name="TABLE_INFO_1" localSheetId="65">'x-411'!$A$6:$L$20</definedName>
    <definedName name="TABLE_INFO_1" localSheetId="66">'x-412'!$A$6:$M$20</definedName>
    <definedName name="TABLE_INFO_1" localSheetId="67">'x-413'!$A$6:$B$20</definedName>
    <definedName name="TABLE_INFO_1" localSheetId="68">'x-414'!$A$6:$B$20</definedName>
    <definedName name="TABLE_INFO_1" localSheetId="69">'x-501'!$A$6:$B$20</definedName>
    <definedName name="TABLE_INFO_1" localSheetId="70">'x-502'!$A$6:$B$20</definedName>
    <definedName name="TABLE_INFO_1" localSheetId="71">'x-503'!$A$6:$B$20</definedName>
    <definedName name="TABLE_INFO_1" localSheetId="72">'x-504'!$A$6:$B$20</definedName>
    <definedName name="TABLE_INFO_1" localSheetId="73">'x-505'!$A$6:$B$20</definedName>
    <definedName name="TABLE_INFO_1" localSheetId="74">'x-601'!$A$6:$C$20</definedName>
    <definedName name="TABLE_INFO_1" localSheetId="75">'x-602'!$A$6:$C$20</definedName>
    <definedName name="TABLE_INFO_1" localSheetId="76">'x-603'!$A$6:$M$20</definedName>
    <definedName name="TABLE_INFO_1" localSheetId="77">'x-604'!$A$6:$M$20</definedName>
    <definedName name="TABLE_INFO_1" localSheetId="78">'x-605'!$A$6:$B$20</definedName>
    <definedName name="TABLE_INFO_1" localSheetId="79">'x-606'!$A$6:$B$20</definedName>
    <definedName name="TABLE_INFO_1" localSheetId="80">'x-607'!$A$6:$B$20</definedName>
    <definedName name="TABLE_INFO_1" localSheetId="81">'x-608'!$A$6:$B$20</definedName>
    <definedName name="TABLE_INFO_1" localSheetId="82">'x-609'!$A$6:$M$20</definedName>
    <definedName name="TABLE_INFO_1" localSheetId="83">'x-610'!$A$6:$B$20</definedName>
    <definedName name="TABLE_INFO_1" localSheetId="84">'x-611'!$A$6:$B$20</definedName>
    <definedName name="TABLE_INFO_1" localSheetId="85">'x-702'!$A$6:$C$20</definedName>
    <definedName name="TABLE_INFO_1" localSheetId="86">'x-703'!$A$6:$C$20</definedName>
    <definedName name="TABLE_INFO_1" localSheetId="87">'x-704'!$A$6:$C$20</definedName>
    <definedName name="TABLE_INFO_1" localSheetId="88">'x-705'!$A$6:$C$20</definedName>
    <definedName name="TABLE_INFO_1" localSheetId="89">'x-706'!$A$6:$U$20</definedName>
    <definedName name="TABLE_INFO_1" localSheetId="90">'x-707'!$A$6:$U$20</definedName>
    <definedName name="TABLE_INFO_1" localSheetId="91">'x-708'!$A$6:$U$20</definedName>
    <definedName name="TABLE_INFO_1" localSheetId="92">'x-709'!$A$6:$U$20</definedName>
    <definedName name="TABLE_INFO_1" localSheetId="93">'x-710'!$A$6:$U$20</definedName>
    <definedName name="TABLE_INFO_1" localSheetId="94">'x-711'!$A$6:$U$20</definedName>
    <definedName name="TABLE_INFO_1" localSheetId="95">'x-712'!$A$6:$U$20</definedName>
    <definedName name="TABLE_INFO_1" localSheetId="96">'x-713'!$A$6:$U$20</definedName>
    <definedName name="TABLE_INFO_1" localSheetId="97">'x-714'!$A$6:$U$20</definedName>
    <definedName name="TABLE_INFO_1" localSheetId="98">'x-715'!$A$6:$U$20</definedName>
    <definedName name="TABLE_INFO_1" localSheetId="99">'x-716'!$A$6:$U$20</definedName>
    <definedName name="TABLE_INFO_1" localSheetId="100">'x-717'!$A$6:$U$20</definedName>
    <definedName name="TABLE_INFO_1" localSheetId="101">'x-718'!$A$6:$U$20</definedName>
    <definedName name="TABLE_INFO_1" localSheetId="102">'x-719'!$A$6:$U$20</definedName>
    <definedName name="TABLE_INFO_1" localSheetId="103">'x-720'!$A$6:$C$20</definedName>
    <definedName name="TABLE_INFO_1" localSheetId="104">'x-721'!$A$6:$C$20</definedName>
    <definedName name="TABLE_INFO_1" localSheetId="105">'x-722'!$A$6:$B$20</definedName>
    <definedName name="TABLE_INFO_1" localSheetId="106">'x-723'!$A$6:$B$20</definedName>
    <definedName name="TABLE_INFO_1" localSheetId="107">'x-724'!$A$6:$C$20</definedName>
    <definedName name="TABLE_INFO_1" localSheetId="108">'x-725'!$A$6:$C$20</definedName>
    <definedName name="TABLE_INFO_1" localSheetId="109">'x-726'!$A$6:$C$20</definedName>
    <definedName name="TABLE_INFO_1" localSheetId="110">'x-727'!$A$6:$D$20</definedName>
    <definedName name="TABLE_INFO_1" localSheetId="111">'x-728'!$A$6:$B$20</definedName>
    <definedName name="TABLE_INFO_1" localSheetId="113">'x-801'!$A$6:$B$20</definedName>
    <definedName name="TABLE_INFO_1" localSheetId="114">'x-802'!$A$6:$B$20</definedName>
    <definedName name="TABLE_INFO_1" localSheetId="115">'x-803'!$A$6:$B$20</definedName>
    <definedName name="TABLE_INFO_1" localSheetId="116">'x-804'!$A$6:$L$20</definedName>
    <definedName name="TABLE_INFO_1" localSheetId="117">'x-805'!$A$6:$B$20</definedName>
    <definedName name="TABLE_INFO_1" localSheetId="118">'x-806'!$A$6:$B$20</definedName>
    <definedName name="TABLE_INFO_1" localSheetId="119">'x-807'!$A$6:$B$20</definedName>
    <definedName name="TABLE_REFERENCE" localSheetId="8">'x-101'!$B$15</definedName>
    <definedName name="TABLE_REFERENCE" localSheetId="9">'x-202'!$B$15</definedName>
    <definedName name="TABLE_REFERENCE" localSheetId="10">'x-203'!$B$15</definedName>
    <definedName name="TABLE_REFERENCE" localSheetId="11">'x-204'!$B$15</definedName>
    <definedName name="TABLE_REFERENCE" localSheetId="12">'x-205'!$B$15</definedName>
    <definedName name="TABLE_REFERENCE" localSheetId="13">'x-206'!$B$15</definedName>
    <definedName name="TABLE_REFERENCE" localSheetId="14">'x-207'!$B$15</definedName>
    <definedName name="TABLE_REFERENCE" localSheetId="15">'x-208'!$B$15</definedName>
    <definedName name="TABLE_REFERENCE" localSheetId="16">'x-209'!$B$15</definedName>
    <definedName name="TABLE_REFERENCE" localSheetId="17">'x-210'!$B$15</definedName>
    <definedName name="TABLE_REFERENCE" localSheetId="18">'x-211'!$B$15</definedName>
    <definedName name="TABLE_REFERENCE" localSheetId="19">'x-212'!$B$15</definedName>
    <definedName name="TABLE_REFERENCE" localSheetId="20">'x-213'!$B$15</definedName>
    <definedName name="TABLE_REFERENCE" localSheetId="21">'x-214'!$B$15</definedName>
    <definedName name="TABLE_REFERENCE" localSheetId="22">'x-215'!$B$15</definedName>
    <definedName name="TABLE_REFERENCE" localSheetId="23">'x-216'!$B$15</definedName>
    <definedName name="TABLE_REFERENCE" localSheetId="24">'x-217'!$B$15</definedName>
    <definedName name="TABLE_REFERENCE" localSheetId="25">'x-218'!$B$15</definedName>
    <definedName name="TABLE_REFERENCE" localSheetId="26">'x-219'!$B$15</definedName>
    <definedName name="TABLE_REFERENCE" localSheetId="27">'x-220'!$B$15</definedName>
    <definedName name="TABLE_REFERENCE" localSheetId="28">'x-221'!$B$15</definedName>
    <definedName name="TABLE_REFERENCE" localSheetId="29">'x-222'!$B$15</definedName>
    <definedName name="TABLE_REFERENCE" localSheetId="30">'x-224'!$B$15</definedName>
    <definedName name="TABLE_REFERENCE" localSheetId="31">'x-225'!$B$15</definedName>
    <definedName name="TABLE_REFERENCE" localSheetId="32">'x-226'!$B$15</definedName>
    <definedName name="TABLE_REFERENCE" localSheetId="33">'x-231'!$B$15</definedName>
    <definedName name="TABLE_REFERENCE" localSheetId="34">'x-232'!$B$15</definedName>
    <definedName name="TABLE_REFERENCE" localSheetId="35">'x-233'!$B$15</definedName>
    <definedName name="TABLE_REFERENCE" localSheetId="36">'x-234'!$B$15</definedName>
    <definedName name="TABLE_REFERENCE" localSheetId="37">'x-235'!$B$15</definedName>
    <definedName name="TABLE_REFERENCE" localSheetId="38">'x-236'!$B$15</definedName>
    <definedName name="TABLE_REFERENCE" localSheetId="39">'x-237'!$B$15</definedName>
    <definedName name="TABLE_REFERENCE" localSheetId="40">'x-238'!$B$15</definedName>
    <definedName name="TABLE_REFERENCE" localSheetId="41">'x-301'!$B$15</definedName>
    <definedName name="TABLE_REFERENCE" localSheetId="42">'x-302'!$B$15</definedName>
    <definedName name="TABLE_REFERENCE" localSheetId="43">'x-303'!$B$15</definedName>
    <definedName name="TABLE_REFERENCE" localSheetId="44">'x-304'!$B$15</definedName>
    <definedName name="TABLE_REFERENCE" localSheetId="45">'x-315'!$B$15</definedName>
    <definedName name="TABLE_REFERENCE" localSheetId="46">'x-316'!$B$15</definedName>
    <definedName name="TABLE_REFERENCE" localSheetId="47">'x-317'!$B$15</definedName>
    <definedName name="TABLE_REFERENCE" localSheetId="48">'x-318'!$B$15</definedName>
    <definedName name="TABLE_REFERENCE" localSheetId="49">'x-319'!$B$15</definedName>
    <definedName name="TABLE_REFERENCE" localSheetId="50">'x-320'!$B$15</definedName>
    <definedName name="TABLE_REFERENCE" localSheetId="51">'x-321'!$B$15</definedName>
    <definedName name="TABLE_REFERENCE" localSheetId="52">'x-322'!$B$15</definedName>
    <definedName name="TABLE_REFERENCE" localSheetId="53">'x-323'!$B$15</definedName>
    <definedName name="TABLE_REFERENCE" localSheetId="54">'x-324'!$B$15</definedName>
    <definedName name="TABLE_REFERENCE" localSheetId="55">'x-401'!$B$15</definedName>
    <definedName name="TABLE_REFERENCE" localSheetId="56">'x-402'!$B$15</definedName>
    <definedName name="TABLE_REFERENCE" localSheetId="57">'x-403'!$B$15</definedName>
    <definedName name="TABLE_REFERENCE" localSheetId="58">'x-404'!$B$15</definedName>
    <definedName name="TABLE_REFERENCE" localSheetId="59">'x-405'!$B$15</definedName>
    <definedName name="TABLE_REFERENCE" localSheetId="60">'x-406'!$B$15</definedName>
    <definedName name="TABLE_REFERENCE" localSheetId="61">'x-407'!$B$15</definedName>
    <definedName name="TABLE_REFERENCE" localSheetId="62">'x-408'!$B$15</definedName>
    <definedName name="TABLE_REFERENCE" localSheetId="63">'x-409'!$B$15</definedName>
    <definedName name="TABLE_REFERENCE" localSheetId="64">'x-410'!$B$15</definedName>
    <definedName name="TABLE_REFERENCE" localSheetId="65">'x-411'!$B$15</definedName>
    <definedName name="TABLE_REFERENCE" localSheetId="66">'x-412'!$B$15</definedName>
    <definedName name="TABLE_REFERENCE" localSheetId="67">'x-413'!$B$15</definedName>
    <definedName name="TABLE_REFERENCE" localSheetId="68">'x-414'!$B$15</definedName>
    <definedName name="TABLE_REFERENCE" localSheetId="69">'x-501'!$B$15</definedName>
    <definedName name="TABLE_REFERENCE" localSheetId="70">'x-502'!$B$15</definedName>
    <definedName name="TABLE_REFERENCE" localSheetId="71">'x-503'!$B$15</definedName>
    <definedName name="TABLE_REFERENCE" localSheetId="72">'x-504'!$B$15</definedName>
    <definedName name="TABLE_REFERENCE" localSheetId="73">'x-505'!$B$15</definedName>
    <definedName name="TABLE_REFERENCE" localSheetId="74">'x-601'!$B$15</definedName>
    <definedName name="TABLE_REFERENCE" localSheetId="75">'x-602'!$B$15</definedName>
    <definedName name="TABLE_REFERENCE" localSheetId="76">'x-603'!$B$15</definedName>
    <definedName name="TABLE_REFERENCE" localSheetId="77">'x-604'!$B$15</definedName>
    <definedName name="TABLE_REFERENCE" localSheetId="78">'x-605'!$B$15</definedName>
    <definedName name="TABLE_REFERENCE" localSheetId="79">'x-606'!$B$15</definedName>
    <definedName name="TABLE_REFERENCE" localSheetId="80">'x-607'!$B$15</definedName>
    <definedName name="TABLE_REFERENCE" localSheetId="81">'x-608'!$B$15</definedName>
    <definedName name="TABLE_REFERENCE" localSheetId="82">'x-609'!$B$15</definedName>
    <definedName name="TABLE_REFERENCE" localSheetId="83">'x-610'!$B$15</definedName>
    <definedName name="TABLE_REFERENCE" localSheetId="84">'x-611'!$B$15</definedName>
    <definedName name="TABLE_REFERENCE" localSheetId="85">'x-702'!$B$15</definedName>
    <definedName name="TABLE_REFERENCE" localSheetId="86">'x-703'!$B$15</definedName>
    <definedName name="TABLE_REFERENCE" localSheetId="87">'x-704'!$B$15</definedName>
    <definedName name="TABLE_REFERENCE" localSheetId="88">'x-705'!$B$15</definedName>
    <definedName name="TABLE_REFERENCE" localSheetId="89">'x-706'!$B$15</definedName>
    <definedName name="TABLE_REFERENCE" localSheetId="90">'x-707'!$B$15</definedName>
    <definedName name="TABLE_REFERENCE" localSheetId="91">'x-708'!$B$15</definedName>
    <definedName name="TABLE_REFERENCE" localSheetId="92">'x-709'!$B$15</definedName>
    <definedName name="TABLE_REFERENCE" localSheetId="93">'x-710'!$B$15</definedName>
    <definedName name="TABLE_REFERENCE" localSheetId="94">'x-711'!$B$15</definedName>
    <definedName name="TABLE_REFERENCE" localSheetId="95">'x-712'!$B$15</definedName>
    <definedName name="TABLE_REFERENCE" localSheetId="96">'x-713'!$B$15</definedName>
    <definedName name="TABLE_REFERENCE" localSheetId="97">'x-714'!$B$15</definedName>
    <definedName name="TABLE_REFERENCE" localSheetId="98">'x-715'!$B$15</definedName>
    <definedName name="TABLE_REFERENCE" localSheetId="99">'x-716'!$B$15</definedName>
    <definedName name="TABLE_REFERENCE" localSheetId="100">'x-717'!$B$15</definedName>
    <definedName name="TABLE_REFERENCE" localSheetId="101">'x-718'!$B$15</definedName>
    <definedName name="TABLE_REFERENCE" localSheetId="102">'x-719'!$B$15</definedName>
    <definedName name="TABLE_REFERENCE" localSheetId="103">'x-720'!$B$15</definedName>
    <definedName name="TABLE_REFERENCE" localSheetId="104">'x-721'!$B$15</definedName>
    <definedName name="TABLE_REFERENCE" localSheetId="105">'x-722'!$B$15</definedName>
    <definedName name="TABLE_REFERENCE" localSheetId="106">'x-723'!$B$15</definedName>
    <definedName name="TABLE_REFERENCE" localSheetId="107">'x-724'!$B$15</definedName>
    <definedName name="TABLE_REFERENCE" localSheetId="108">'x-725'!$B$15</definedName>
    <definedName name="TABLE_REFERENCE" localSheetId="109">'x-726'!$B$15</definedName>
    <definedName name="TABLE_REFERENCE" localSheetId="110">'x-727'!$B$15</definedName>
    <definedName name="TABLE_REFERENCE" localSheetId="111">'x-728'!$B$15</definedName>
    <definedName name="TABLE_REFERENCE" localSheetId="113">'x-801'!$B$15</definedName>
    <definedName name="TABLE_REFERENCE" localSheetId="114">'x-802'!$B$15</definedName>
    <definedName name="TABLE_REFERENCE" localSheetId="115">'x-803'!$B$15</definedName>
    <definedName name="TABLE_REFERENCE" localSheetId="116">'x-804'!$B$15</definedName>
    <definedName name="TABLE_REFERENCE" localSheetId="117">'x-805'!$B$15</definedName>
    <definedName name="TABLE_REFERENCE" localSheetId="118">'x-806'!$B$15</definedName>
    <definedName name="TABLE_REFERENCE" localSheetId="119">'x-807'!$B$15</definedName>
    <definedName name="TABLE_REFERENCE">'x-Series Number'!$B$15</definedName>
    <definedName name="TABLE_REFERENCE_1" localSheetId="8">'x-101'!$B$15</definedName>
    <definedName name="TABLE_REFERENCE_1" localSheetId="9">'x-202'!$B$15</definedName>
    <definedName name="TABLE_REFERENCE_1" localSheetId="10">'x-203'!$B$15</definedName>
    <definedName name="TABLE_REFERENCE_1" localSheetId="11">'x-204'!$B$15</definedName>
    <definedName name="TABLE_REFERENCE_1" localSheetId="12">'x-205'!$B$15</definedName>
    <definedName name="TABLE_REFERENCE_1" localSheetId="13">'x-206'!$B$15</definedName>
    <definedName name="TABLE_REFERENCE_1" localSheetId="14">'x-207'!$B$15</definedName>
    <definedName name="TABLE_REFERENCE_1" localSheetId="15">'x-208'!$B$15</definedName>
    <definedName name="TABLE_REFERENCE_1" localSheetId="16">'x-209'!$B$15</definedName>
    <definedName name="TABLE_REFERENCE_1" localSheetId="17">'x-210'!$B$15</definedName>
    <definedName name="TABLE_REFERENCE_1" localSheetId="18">'x-211'!$B$15</definedName>
    <definedName name="TABLE_REFERENCE_1" localSheetId="19">'x-212'!$B$15</definedName>
    <definedName name="TABLE_REFERENCE_1" localSheetId="20">'x-213'!$B$15</definedName>
    <definedName name="TABLE_REFERENCE_1" localSheetId="21">'x-214'!$B$15</definedName>
    <definedName name="TABLE_REFERENCE_1" localSheetId="22">'x-215'!$B$15</definedName>
    <definedName name="TABLE_REFERENCE_1" localSheetId="23">'x-216'!$B$15</definedName>
    <definedName name="TABLE_REFERENCE_1" localSheetId="24">'x-217'!$B$15</definedName>
    <definedName name="TABLE_REFERENCE_1" localSheetId="25">'x-218'!$B$15</definedName>
    <definedName name="TABLE_REFERENCE_1" localSheetId="26">'x-219'!$B$15</definedName>
    <definedName name="TABLE_REFERENCE_1" localSheetId="27">'x-220'!$B$15</definedName>
    <definedName name="TABLE_REFERENCE_1" localSheetId="28">'x-221'!$B$15</definedName>
    <definedName name="TABLE_REFERENCE_1" localSheetId="29">'x-222'!$B$15</definedName>
    <definedName name="TABLE_REFERENCE_1" localSheetId="30">'x-224'!$B$15</definedName>
    <definedName name="TABLE_REFERENCE_1" localSheetId="31">'x-225'!$B$15</definedName>
    <definedName name="TABLE_REFERENCE_1" localSheetId="32">'x-226'!$B$15</definedName>
    <definedName name="TABLE_REFERENCE_1" localSheetId="33">'x-231'!$B$15</definedName>
    <definedName name="TABLE_REFERENCE_1" localSheetId="34">'x-232'!$B$15</definedName>
    <definedName name="TABLE_REFERENCE_1" localSheetId="35">'x-233'!$B$15</definedName>
    <definedName name="TABLE_REFERENCE_1" localSheetId="36">'x-234'!$B$15</definedName>
    <definedName name="TABLE_REFERENCE_1" localSheetId="37">'x-235'!$B$15</definedName>
    <definedName name="TABLE_REFERENCE_1" localSheetId="38">'x-236'!$B$15</definedName>
    <definedName name="TABLE_REFERENCE_1" localSheetId="39">'x-237'!$B$15</definedName>
    <definedName name="TABLE_REFERENCE_1" localSheetId="40">'x-238'!$B$15</definedName>
    <definedName name="TABLE_REFERENCE_1" localSheetId="41">'x-301'!$B$15</definedName>
    <definedName name="TABLE_REFERENCE_1" localSheetId="42">'x-302'!$B$15</definedName>
    <definedName name="TABLE_REFERENCE_1" localSheetId="43">'x-303'!$B$15</definedName>
    <definedName name="TABLE_REFERENCE_1" localSheetId="44">'x-304'!$B$15</definedName>
    <definedName name="TABLE_REFERENCE_1" localSheetId="45">'x-315'!$B$15</definedName>
    <definedName name="TABLE_REFERENCE_1" localSheetId="46">'x-316'!$B$15</definedName>
    <definedName name="TABLE_REFERENCE_1" localSheetId="47">'x-317'!$B$15</definedName>
    <definedName name="TABLE_REFERENCE_1" localSheetId="48">'x-318'!$B$15</definedName>
    <definedName name="TABLE_REFERENCE_1" localSheetId="49">'x-319'!$B$15</definedName>
    <definedName name="TABLE_REFERENCE_1" localSheetId="50">'x-320'!$B$15</definedName>
    <definedName name="TABLE_REFERENCE_1" localSheetId="51">'x-321'!$B$15</definedName>
    <definedName name="TABLE_REFERENCE_1" localSheetId="52">'x-322'!$B$15</definedName>
    <definedName name="TABLE_REFERENCE_1" localSheetId="53">'x-323'!$B$15</definedName>
    <definedName name="TABLE_REFERENCE_1" localSheetId="54">'x-324'!$B$15</definedName>
    <definedName name="TABLE_REFERENCE_1" localSheetId="55">'x-401'!$B$15</definedName>
    <definedName name="TABLE_REFERENCE_1" localSheetId="56">'x-402'!$B$15</definedName>
    <definedName name="TABLE_REFERENCE_1" localSheetId="57">'x-403'!$B$15</definedName>
    <definedName name="TABLE_REFERENCE_1" localSheetId="58">'x-404'!$B$15</definedName>
    <definedName name="TABLE_REFERENCE_1" localSheetId="59">'x-405'!$B$15</definedName>
    <definedName name="TABLE_REFERENCE_1" localSheetId="60">'x-406'!$B$15</definedName>
    <definedName name="TABLE_REFERENCE_1" localSheetId="61">'x-407'!$B$15</definedName>
    <definedName name="TABLE_REFERENCE_1" localSheetId="62">'x-408'!$B$15</definedName>
    <definedName name="TABLE_REFERENCE_1" localSheetId="63">'x-409'!$B$15</definedName>
    <definedName name="TABLE_REFERENCE_1" localSheetId="64">'x-410'!$B$15</definedName>
    <definedName name="TABLE_REFERENCE_1" localSheetId="65">'x-411'!$B$15</definedName>
    <definedName name="TABLE_REFERENCE_1" localSheetId="66">'x-412'!$B$15</definedName>
    <definedName name="TABLE_REFERENCE_1" localSheetId="67">'x-413'!$B$15</definedName>
    <definedName name="TABLE_REFERENCE_1" localSheetId="68">'x-414'!$B$15</definedName>
    <definedName name="TABLE_REFERENCE_1" localSheetId="69">'x-501'!$B$15</definedName>
    <definedName name="TABLE_REFERENCE_1" localSheetId="70">'x-502'!$B$15</definedName>
    <definedName name="TABLE_REFERENCE_1" localSheetId="71">'x-503'!$B$15</definedName>
    <definedName name="TABLE_REFERENCE_1" localSheetId="72">'x-504'!$B$15</definedName>
    <definedName name="TABLE_REFERENCE_1" localSheetId="73">'x-505'!$B$15</definedName>
    <definedName name="TABLE_REFERENCE_1" localSheetId="74">'x-601'!$B$15</definedName>
    <definedName name="TABLE_REFERENCE_1" localSheetId="75">'x-602'!$B$15</definedName>
    <definedName name="TABLE_REFERENCE_1" localSheetId="76">'x-603'!$B$15</definedName>
    <definedName name="TABLE_REFERENCE_1" localSheetId="77">'x-604'!$B$15</definedName>
    <definedName name="TABLE_REFERENCE_1" localSheetId="78">'x-605'!$B$15</definedName>
    <definedName name="TABLE_REFERENCE_1" localSheetId="79">'x-606'!$B$15</definedName>
    <definedName name="TABLE_REFERENCE_1" localSheetId="80">'x-607'!$B$15</definedName>
    <definedName name="TABLE_REFERENCE_1" localSheetId="81">'x-608'!$B$15</definedName>
    <definedName name="TABLE_REFERENCE_1" localSheetId="82">'x-609'!$B$15</definedName>
    <definedName name="TABLE_REFERENCE_1" localSheetId="83">'x-610'!$B$15</definedName>
    <definedName name="TABLE_REFERENCE_1" localSheetId="84">'x-611'!$B$15</definedName>
    <definedName name="TABLE_REFERENCE_1" localSheetId="85">'x-702'!$B$15</definedName>
    <definedName name="TABLE_REFERENCE_1" localSheetId="86">'x-703'!$B$15</definedName>
    <definedName name="TABLE_REFERENCE_1" localSheetId="87">'x-704'!$B$15</definedName>
    <definedName name="TABLE_REFERENCE_1" localSheetId="88">'x-705'!$B$15</definedName>
    <definedName name="TABLE_REFERENCE_1" localSheetId="89">'x-706'!$B$15</definedName>
    <definedName name="TABLE_REFERENCE_1" localSheetId="90">'x-707'!$B$15</definedName>
    <definedName name="TABLE_REFERENCE_1" localSheetId="91">'x-708'!$B$15</definedName>
    <definedName name="TABLE_REFERENCE_1" localSheetId="92">'x-709'!$B$15</definedName>
    <definedName name="TABLE_REFERENCE_1" localSheetId="93">'x-710'!$B$15</definedName>
    <definedName name="TABLE_REFERENCE_1" localSheetId="94">'x-711'!$B$15</definedName>
    <definedName name="TABLE_REFERENCE_1" localSheetId="95">'x-712'!$B$15</definedName>
    <definedName name="TABLE_REFERENCE_1" localSheetId="96">'x-713'!$B$15</definedName>
    <definedName name="TABLE_REFERENCE_1" localSheetId="97">'x-714'!$B$15</definedName>
    <definedName name="TABLE_REFERENCE_1" localSheetId="98">'x-715'!$B$15</definedName>
    <definedName name="TABLE_REFERENCE_1" localSheetId="99">'x-716'!$B$15</definedName>
    <definedName name="TABLE_REFERENCE_1" localSheetId="100">'x-717'!$B$15</definedName>
    <definedName name="TABLE_REFERENCE_1" localSheetId="101">'x-718'!$B$15</definedName>
    <definedName name="TABLE_REFERENCE_1" localSheetId="102">'x-719'!$B$15</definedName>
    <definedName name="TABLE_REFERENCE_1" localSheetId="103">'x-720'!$B$15</definedName>
    <definedName name="TABLE_REFERENCE_1" localSheetId="104">'x-721'!$B$15</definedName>
    <definedName name="TABLE_REFERENCE_1" localSheetId="105">'x-722'!$B$15</definedName>
    <definedName name="TABLE_REFERENCE_1" localSheetId="106">'x-723'!$B$15</definedName>
    <definedName name="TABLE_REFERENCE_1" localSheetId="107">'x-724'!$B$15</definedName>
    <definedName name="TABLE_REFERENCE_1" localSheetId="108">'x-725'!$B$15</definedName>
    <definedName name="TABLE_REFERENCE_1" localSheetId="109">'x-726'!$B$15</definedName>
    <definedName name="TABLE_REFERENCE_1" localSheetId="110">'x-727'!$B$15</definedName>
    <definedName name="TABLE_REFERENCE_1" localSheetId="111">'x-728'!$B$15</definedName>
    <definedName name="TABLE_REFERENCE_1" localSheetId="113">'x-801'!$B$15</definedName>
    <definedName name="TABLE_REFERENCE_1" localSheetId="114">'x-802'!$B$15</definedName>
    <definedName name="TABLE_REFERENCE_1" localSheetId="115">'x-803'!$B$15</definedName>
    <definedName name="TABLE_REFERENCE_1" localSheetId="116">'x-804'!$B$15</definedName>
    <definedName name="TABLE_REFERENCE_1" localSheetId="117">'x-805'!$B$15</definedName>
    <definedName name="TABLE_REFERENCE_1" localSheetId="118">'x-806'!$B$15</definedName>
    <definedName name="TABLE_REFERENCE_1" localSheetId="119">'x-807'!$B$15</definedName>
    <definedName name="TABLE_REFERENCE_GUIDANCE" localSheetId="8">'x-101'!$B$16</definedName>
    <definedName name="TABLE_REFERENCE_GUIDANCE" localSheetId="9">'x-202'!$B$16</definedName>
    <definedName name="TABLE_REFERENCE_GUIDANCE" localSheetId="10">'x-203'!$B$16</definedName>
    <definedName name="TABLE_REFERENCE_GUIDANCE" localSheetId="11">'x-204'!$B$16</definedName>
    <definedName name="TABLE_REFERENCE_GUIDANCE" localSheetId="12">'x-205'!$B$16</definedName>
    <definedName name="TABLE_REFERENCE_GUIDANCE" localSheetId="13">'x-206'!$B$16</definedName>
    <definedName name="TABLE_REFERENCE_GUIDANCE" localSheetId="14">'x-207'!$B$16</definedName>
    <definedName name="TABLE_REFERENCE_GUIDANCE" localSheetId="15">'x-208'!$B$16</definedName>
    <definedName name="TABLE_REFERENCE_GUIDANCE" localSheetId="16">'x-209'!$B$16</definedName>
    <definedName name="TABLE_REFERENCE_GUIDANCE" localSheetId="17">'x-210'!$B$16</definedName>
    <definedName name="TABLE_REFERENCE_GUIDANCE" localSheetId="18">'x-211'!$B$16</definedName>
    <definedName name="TABLE_REFERENCE_GUIDANCE" localSheetId="19">'x-212'!$B$16</definedName>
    <definedName name="TABLE_REFERENCE_GUIDANCE" localSheetId="20">'x-213'!$B$16</definedName>
    <definedName name="TABLE_REFERENCE_GUIDANCE" localSheetId="21">'x-214'!$B$16</definedName>
    <definedName name="TABLE_REFERENCE_GUIDANCE" localSheetId="22">'x-215'!$B$16</definedName>
    <definedName name="TABLE_REFERENCE_GUIDANCE" localSheetId="23">'x-216'!$B$16</definedName>
    <definedName name="TABLE_REFERENCE_GUIDANCE" localSheetId="24">'x-217'!$B$16</definedName>
    <definedName name="TABLE_REFERENCE_GUIDANCE" localSheetId="25">'x-218'!$B$16</definedName>
    <definedName name="TABLE_REFERENCE_GUIDANCE" localSheetId="26">'x-219'!$B$16</definedName>
    <definedName name="TABLE_REFERENCE_GUIDANCE" localSheetId="27">'x-220'!$B$16</definedName>
    <definedName name="TABLE_REFERENCE_GUIDANCE" localSheetId="28">'x-221'!$B$16</definedName>
    <definedName name="TABLE_REFERENCE_GUIDANCE" localSheetId="29">'x-222'!$B$16</definedName>
    <definedName name="TABLE_REFERENCE_GUIDANCE" localSheetId="30">'x-224'!$B$16</definedName>
    <definedName name="TABLE_REFERENCE_GUIDANCE" localSheetId="31">'x-225'!$B$16</definedName>
    <definedName name="TABLE_REFERENCE_GUIDANCE" localSheetId="32">'x-226'!$B$16</definedName>
    <definedName name="TABLE_REFERENCE_GUIDANCE" localSheetId="33">'x-231'!$B$16</definedName>
    <definedName name="TABLE_REFERENCE_GUIDANCE" localSheetId="34">'x-232'!$B$16</definedName>
    <definedName name="TABLE_REFERENCE_GUIDANCE" localSheetId="35">'x-233'!$B$16</definedName>
    <definedName name="TABLE_REFERENCE_GUIDANCE" localSheetId="36">'x-234'!$B$16</definedName>
    <definedName name="TABLE_REFERENCE_GUIDANCE" localSheetId="37">'x-235'!$B$16</definedName>
    <definedName name="TABLE_REFERENCE_GUIDANCE" localSheetId="38">'x-236'!$B$16</definedName>
    <definedName name="TABLE_REFERENCE_GUIDANCE" localSheetId="39">'x-237'!$B$16</definedName>
    <definedName name="TABLE_REFERENCE_GUIDANCE" localSheetId="40">'x-238'!$B$16</definedName>
    <definedName name="TABLE_REFERENCE_GUIDANCE" localSheetId="41">'x-301'!$B$16</definedName>
    <definedName name="TABLE_REFERENCE_GUIDANCE" localSheetId="42">'x-302'!$B$16</definedName>
    <definedName name="TABLE_REFERENCE_GUIDANCE" localSheetId="43">'x-303'!$B$16</definedName>
    <definedName name="TABLE_REFERENCE_GUIDANCE" localSheetId="44">'x-304'!$B$16</definedName>
    <definedName name="TABLE_REFERENCE_GUIDANCE" localSheetId="45">'x-315'!$B$16</definedName>
    <definedName name="TABLE_REFERENCE_GUIDANCE" localSheetId="46">'x-316'!$B$16</definedName>
    <definedName name="TABLE_REFERENCE_GUIDANCE" localSheetId="47">'x-317'!$B$16</definedName>
    <definedName name="TABLE_REFERENCE_GUIDANCE" localSheetId="48">'x-318'!$B$16</definedName>
    <definedName name="TABLE_REFERENCE_GUIDANCE" localSheetId="49">'x-319'!$B$16</definedName>
    <definedName name="TABLE_REFERENCE_GUIDANCE" localSheetId="50">'x-320'!$B$16</definedName>
    <definedName name="TABLE_REFERENCE_GUIDANCE" localSheetId="51">'x-321'!$B$16</definedName>
    <definedName name="TABLE_REFERENCE_GUIDANCE" localSheetId="52">'x-322'!$B$16</definedName>
    <definedName name="TABLE_REFERENCE_GUIDANCE" localSheetId="53">'x-323'!$B$16</definedName>
    <definedName name="TABLE_REFERENCE_GUIDANCE" localSheetId="54">'x-324'!$B$16</definedName>
    <definedName name="TABLE_REFERENCE_GUIDANCE" localSheetId="55">'x-401'!$B$16</definedName>
    <definedName name="TABLE_REFERENCE_GUIDANCE" localSheetId="56">'x-402'!$B$16</definedName>
    <definedName name="TABLE_REFERENCE_GUIDANCE" localSheetId="57">'x-403'!$B$16</definedName>
    <definedName name="TABLE_REFERENCE_GUIDANCE" localSheetId="58">'x-404'!$B$16</definedName>
    <definedName name="TABLE_REFERENCE_GUIDANCE" localSheetId="59">'x-405'!$B$16</definedName>
    <definedName name="TABLE_REFERENCE_GUIDANCE" localSheetId="60">'x-406'!$B$16</definedName>
    <definedName name="TABLE_REFERENCE_GUIDANCE" localSheetId="61">'x-407'!$B$16</definedName>
    <definedName name="TABLE_REFERENCE_GUIDANCE" localSheetId="62">'x-408'!$B$16</definedName>
    <definedName name="TABLE_REFERENCE_GUIDANCE" localSheetId="63">'x-409'!$B$16</definedName>
    <definedName name="TABLE_REFERENCE_GUIDANCE" localSheetId="64">'x-410'!$B$16</definedName>
    <definedName name="TABLE_REFERENCE_GUIDANCE" localSheetId="65">'x-411'!$B$16</definedName>
    <definedName name="TABLE_REFERENCE_GUIDANCE" localSheetId="66">'x-412'!$B$16</definedName>
    <definedName name="TABLE_REFERENCE_GUIDANCE" localSheetId="67">'x-413'!$B$16</definedName>
    <definedName name="TABLE_REFERENCE_GUIDANCE" localSheetId="68">'x-414'!$B$16</definedName>
    <definedName name="TABLE_REFERENCE_GUIDANCE" localSheetId="69">'x-501'!$B$16</definedName>
    <definedName name="TABLE_REFERENCE_GUIDANCE" localSheetId="70">'x-502'!$B$16</definedName>
    <definedName name="TABLE_REFERENCE_GUIDANCE" localSheetId="71">'x-503'!$B$16</definedName>
    <definedName name="TABLE_REFERENCE_GUIDANCE" localSheetId="72">'x-504'!$B$16</definedName>
    <definedName name="TABLE_REFERENCE_GUIDANCE" localSheetId="73">'x-505'!$B$16</definedName>
    <definedName name="TABLE_REFERENCE_GUIDANCE" localSheetId="74">'x-601'!$B$16</definedName>
    <definedName name="TABLE_REFERENCE_GUIDANCE" localSheetId="75">'x-602'!$B$16</definedName>
    <definedName name="TABLE_REFERENCE_GUIDANCE" localSheetId="76">'x-603'!$B$16</definedName>
    <definedName name="TABLE_REFERENCE_GUIDANCE" localSheetId="77">'x-604'!$B$16</definedName>
    <definedName name="TABLE_REFERENCE_GUIDANCE" localSheetId="78">'x-605'!$B$16</definedName>
    <definedName name="TABLE_REFERENCE_GUIDANCE" localSheetId="79">'x-606'!$B$16</definedName>
    <definedName name="TABLE_REFERENCE_GUIDANCE" localSheetId="80">'x-607'!$B$16</definedName>
    <definedName name="TABLE_REFERENCE_GUIDANCE" localSheetId="81">'x-608'!$B$16</definedName>
    <definedName name="TABLE_REFERENCE_GUIDANCE" localSheetId="82">'x-609'!$B$16</definedName>
    <definedName name="TABLE_REFERENCE_GUIDANCE" localSheetId="83">'x-610'!$B$16</definedName>
    <definedName name="TABLE_REFERENCE_GUIDANCE" localSheetId="84">'x-611'!$B$16</definedName>
    <definedName name="TABLE_REFERENCE_GUIDANCE" localSheetId="85">'x-702'!$B$16</definedName>
    <definedName name="TABLE_REFERENCE_GUIDANCE" localSheetId="86">'x-703'!$B$16</definedName>
    <definedName name="TABLE_REFERENCE_GUIDANCE" localSheetId="87">'x-704'!$B$16</definedName>
    <definedName name="TABLE_REFERENCE_GUIDANCE" localSheetId="88">'x-705'!$B$16</definedName>
    <definedName name="TABLE_REFERENCE_GUIDANCE" localSheetId="89">'x-706'!$B$16</definedName>
    <definedName name="TABLE_REFERENCE_GUIDANCE" localSheetId="90">'x-707'!$B$16</definedName>
    <definedName name="TABLE_REFERENCE_GUIDANCE" localSheetId="91">'x-708'!$B$16</definedName>
    <definedName name="TABLE_REFERENCE_GUIDANCE" localSheetId="92">'x-709'!$B$16</definedName>
    <definedName name="TABLE_REFERENCE_GUIDANCE" localSheetId="93">'x-710'!$B$16</definedName>
    <definedName name="TABLE_REFERENCE_GUIDANCE" localSheetId="94">'x-711'!$B$16</definedName>
    <definedName name="TABLE_REFERENCE_GUIDANCE" localSheetId="95">'x-712'!$B$16</definedName>
    <definedName name="TABLE_REFERENCE_GUIDANCE" localSheetId="96">'x-713'!$B$16</definedName>
    <definedName name="TABLE_REFERENCE_GUIDANCE" localSheetId="97">'x-714'!$B$16</definedName>
    <definedName name="TABLE_REFERENCE_GUIDANCE" localSheetId="98">'x-715'!$B$16</definedName>
    <definedName name="TABLE_REFERENCE_GUIDANCE" localSheetId="99">'x-716'!$B$16</definedName>
    <definedName name="TABLE_REFERENCE_GUIDANCE" localSheetId="100">'x-717'!$B$16</definedName>
    <definedName name="TABLE_REFERENCE_GUIDANCE" localSheetId="101">'x-718'!$B$16</definedName>
    <definedName name="TABLE_REFERENCE_GUIDANCE" localSheetId="102">'x-719'!$B$16</definedName>
    <definedName name="TABLE_REFERENCE_GUIDANCE" localSheetId="103">'x-720'!$B$16</definedName>
    <definedName name="TABLE_REFERENCE_GUIDANCE" localSheetId="104">'x-721'!$B$16</definedName>
    <definedName name="TABLE_REFERENCE_GUIDANCE" localSheetId="105">'x-722'!$B$16</definedName>
    <definedName name="TABLE_REFERENCE_GUIDANCE" localSheetId="106">'x-723'!$B$16</definedName>
    <definedName name="TABLE_REFERENCE_GUIDANCE" localSheetId="107">'x-724'!$B$16</definedName>
    <definedName name="TABLE_REFERENCE_GUIDANCE" localSheetId="108">'x-725'!$B$16</definedName>
    <definedName name="TABLE_REFERENCE_GUIDANCE" localSheetId="109">'x-726'!$B$16</definedName>
    <definedName name="TABLE_REFERENCE_GUIDANCE" localSheetId="110">'x-727'!$B$16</definedName>
    <definedName name="TABLE_REFERENCE_GUIDANCE" localSheetId="111">'x-728'!$B$16</definedName>
    <definedName name="TABLE_REFERENCE_GUIDANCE" localSheetId="113">'x-801'!$B$16</definedName>
    <definedName name="TABLE_REFERENCE_GUIDANCE" localSheetId="114">'x-802'!$B$16</definedName>
    <definedName name="TABLE_REFERENCE_GUIDANCE" localSheetId="115">'x-803'!$B$16</definedName>
    <definedName name="TABLE_REFERENCE_GUIDANCE" localSheetId="116">'x-804'!$B$16</definedName>
    <definedName name="TABLE_REFERENCE_GUIDANCE" localSheetId="117">'x-805'!$B$16</definedName>
    <definedName name="TABLE_REFERENCE_GUIDANCE" localSheetId="118">'x-806'!$B$16</definedName>
    <definedName name="TABLE_REFERENCE_GUIDANCE" localSheetId="119">'x-807'!$B$16</definedName>
    <definedName name="TABLE_REFERENCE_GUIDANCE">'x-Series Number'!$B$16</definedName>
    <definedName name="TABLE_REFERENCE_GUIDANCE_1" localSheetId="8">'x-101'!$B$16</definedName>
    <definedName name="TABLE_REFERENCE_GUIDANCE_1" localSheetId="9">'x-202'!$B$16</definedName>
    <definedName name="TABLE_REFERENCE_GUIDANCE_1" localSheetId="10">'x-203'!$B$16</definedName>
    <definedName name="TABLE_REFERENCE_GUIDANCE_1" localSheetId="11">'x-204'!$B$16</definedName>
    <definedName name="TABLE_REFERENCE_GUIDANCE_1" localSheetId="12">'x-205'!$B$16</definedName>
    <definedName name="TABLE_REFERENCE_GUIDANCE_1" localSheetId="13">'x-206'!$B$16</definedName>
    <definedName name="TABLE_REFERENCE_GUIDANCE_1" localSheetId="14">'x-207'!$B$16</definedName>
    <definedName name="TABLE_REFERENCE_GUIDANCE_1" localSheetId="15">'x-208'!$B$16</definedName>
    <definedName name="TABLE_REFERENCE_GUIDANCE_1" localSheetId="16">'x-209'!$B$16</definedName>
    <definedName name="TABLE_REFERENCE_GUIDANCE_1" localSheetId="17">'x-210'!$B$16</definedName>
    <definedName name="TABLE_REFERENCE_GUIDANCE_1" localSheetId="18">'x-211'!$B$16</definedName>
    <definedName name="TABLE_REFERENCE_GUIDANCE_1" localSheetId="19">'x-212'!$B$16</definedName>
    <definedName name="TABLE_REFERENCE_GUIDANCE_1" localSheetId="20">'x-213'!$B$16</definedName>
    <definedName name="TABLE_REFERENCE_GUIDANCE_1" localSheetId="21">'x-214'!$B$16</definedName>
    <definedName name="TABLE_REFERENCE_GUIDANCE_1" localSheetId="22">'x-215'!$B$16</definedName>
    <definedName name="TABLE_REFERENCE_GUIDANCE_1" localSheetId="23">'x-216'!$B$16</definedName>
    <definedName name="TABLE_REFERENCE_GUIDANCE_1" localSheetId="24">'x-217'!$B$16</definedName>
    <definedName name="TABLE_REFERENCE_GUIDANCE_1" localSheetId="25">'x-218'!$B$16</definedName>
    <definedName name="TABLE_REFERENCE_GUIDANCE_1" localSheetId="26">'x-219'!$B$16</definedName>
    <definedName name="TABLE_REFERENCE_GUIDANCE_1" localSheetId="27">'x-220'!$B$16</definedName>
    <definedName name="TABLE_REFERENCE_GUIDANCE_1" localSheetId="28">'x-221'!$B$16</definedName>
    <definedName name="TABLE_REFERENCE_GUIDANCE_1" localSheetId="29">'x-222'!$B$16</definedName>
    <definedName name="TABLE_REFERENCE_GUIDANCE_1" localSheetId="30">'x-224'!$B$16</definedName>
    <definedName name="TABLE_REFERENCE_GUIDANCE_1" localSheetId="31">'x-225'!$B$16</definedName>
    <definedName name="TABLE_REFERENCE_GUIDANCE_1" localSheetId="32">'x-226'!$B$16</definedName>
    <definedName name="TABLE_REFERENCE_GUIDANCE_1" localSheetId="33">'x-231'!$B$16</definedName>
    <definedName name="TABLE_REFERENCE_GUIDANCE_1" localSheetId="34">'x-232'!$B$16</definedName>
    <definedName name="TABLE_REFERENCE_GUIDANCE_1" localSheetId="35">'x-233'!$B$16</definedName>
    <definedName name="TABLE_REFERENCE_GUIDANCE_1" localSheetId="36">'x-234'!$B$16</definedName>
    <definedName name="TABLE_REFERENCE_GUIDANCE_1" localSheetId="37">'x-235'!$B$16</definedName>
    <definedName name="TABLE_REFERENCE_GUIDANCE_1" localSheetId="38">'x-236'!$B$16</definedName>
    <definedName name="TABLE_REFERENCE_GUIDANCE_1" localSheetId="39">'x-237'!$B$16</definedName>
    <definedName name="TABLE_REFERENCE_GUIDANCE_1" localSheetId="40">'x-238'!$B$16</definedName>
    <definedName name="TABLE_REFERENCE_GUIDANCE_1" localSheetId="41">'x-301'!$B$16</definedName>
    <definedName name="TABLE_REFERENCE_GUIDANCE_1" localSheetId="42">'x-302'!$B$16</definedName>
    <definedName name="TABLE_REFERENCE_GUIDANCE_1" localSheetId="43">'x-303'!$B$16</definedName>
    <definedName name="TABLE_REFERENCE_GUIDANCE_1" localSheetId="44">'x-304'!$B$16</definedName>
    <definedName name="TABLE_REFERENCE_GUIDANCE_1" localSheetId="45">'x-315'!$B$16</definedName>
    <definedName name="TABLE_REFERENCE_GUIDANCE_1" localSheetId="46">'x-316'!$B$16</definedName>
    <definedName name="TABLE_REFERENCE_GUIDANCE_1" localSheetId="47">'x-317'!$B$16</definedName>
    <definedName name="TABLE_REFERENCE_GUIDANCE_1" localSheetId="48">'x-318'!$B$16</definedName>
    <definedName name="TABLE_REFERENCE_GUIDANCE_1" localSheetId="49">'x-319'!$B$16</definedName>
    <definedName name="TABLE_REFERENCE_GUIDANCE_1" localSheetId="50">'x-320'!$B$16</definedName>
    <definedName name="TABLE_REFERENCE_GUIDANCE_1" localSheetId="51">'x-321'!$B$16</definedName>
    <definedName name="TABLE_REFERENCE_GUIDANCE_1" localSheetId="52">'x-322'!$B$16</definedName>
    <definedName name="TABLE_REFERENCE_GUIDANCE_1" localSheetId="53">'x-323'!$B$16</definedName>
    <definedName name="TABLE_REFERENCE_GUIDANCE_1" localSheetId="54">'x-324'!$B$16</definedName>
    <definedName name="TABLE_REFERENCE_GUIDANCE_1" localSheetId="55">'x-401'!$B$16</definedName>
    <definedName name="TABLE_REFERENCE_GUIDANCE_1" localSheetId="56">'x-402'!$B$16</definedName>
    <definedName name="TABLE_REFERENCE_GUIDANCE_1" localSheetId="57">'x-403'!$B$16</definedName>
    <definedName name="TABLE_REFERENCE_GUIDANCE_1" localSheetId="58">'x-404'!$B$16</definedName>
    <definedName name="TABLE_REFERENCE_GUIDANCE_1" localSheetId="59">'x-405'!$B$16</definedName>
    <definedName name="TABLE_REFERENCE_GUIDANCE_1" localSheetId="60">'x-406'!$B$16</definedName>
    <definedName name="TABLE_REFERENCE_GUIDANCE_1" localSheetId="61">'x-407'!$B$16</definedName>
    <definedName name="TABLE_REFERENCE_GUIDANCE_1" localSheetId="62">'x-408'!$B$16</definedName>
    <definedName name="TABLE_REFERENCE_GUIDANCE_1" localSheetId="63">'x-409'!$B$16</definedName>
    <definedName name="TABLE_REFERENCE_GUIDANCE_1" localSheetId="64">'x-410'!$B$16</definedName>
    <definedName name="TABLE_REFERENCE_GUIDANCE_1" localSheetId="65">'x-411'!$B$16</definedName>
    <definedName name="TABLE_REFERENCE_GUIDANCE_1" localSheetId="66">'x-412'!$B$16</definedName>
    <definedName name="TABLE_REFERENCE_GUIDANCE_1" localSheetId="67">'x-413'!$B$16</definedName>
    <definedName name="TABLE_REFERENCE_GUIDANCE_1" localSheetId="68">'x-414'!$B$16</definedName>
    <definedName name="TABLE_REFERENCE_GUIDANCE_1" localSheetId="69">'x-501'!$B$16</definedName>
    <definedName name="TABLE_REFERENCE_GUIDANCE_1" localSheetId="70">'x-502'!$B$16</definedName>
    <definedName name="TABLE_REFERENCE_GUIDANCE_1" localSheetId="71">'x-503'!$B$16</definedName>
    <definedName name="TABLE_REFERENCE_GUIDANCE_1" localSheetId="72">'x-504'!$B$16</definedName>
    <definedName name="TABLE_REFERENCE_GUIDANCE_1" localSheetId="73">'x-505'!$B$16</definedName>
    <definedName name="TABLE_REFERENCE_GUIDANCE_1" localSheetId="74">'x-601'!$B$16</definedName>
    <definedName name="TABLE_REFERENCE_GUIDANCE_1" localSheetId="75">'x-602'!$B$16</definedName>
    <definedName name="TABLE_REFERENCE_GUIDANCE_1" localSheetId="76">'x-603'!$B$16</definedName>
    <definedName name="TABLE_REFERENCE_GUIDANCE_1" localSheetId="77">'x-604'!$B$16</definedName>
    <definedName name="TABLE_REFERENCE_GUIDANCE_1" localSheetId="78">'x-605'!$B$16</definedName>
    <definedName name="TABLE_REFERENCE_GUIDANCE_1" localSheetId="79">'x-606'!$B$16</definedName>
    <definedName name="TABLE_REFERENCE_GUIDANCE_1" localSheetId="80">'x-607'!$B$16</definedName>
    <definedName name="TABLE_REFERENCE_GUIDANCE_1" localSheetId="81">'x-608'!$B$16</definedName>
    <definedName name="TABLE_REFERENCE_GUIDANCE_1" localSheetId="82">'x-609'!$B$16</definedName>
    <definedName name="TABLE_REFERENCE_GUIDANCE_1" localSheetId="83">'x-610'!$B$16</definedName>
    <definedName name="TABLE_REFERENCE_GUIDANCE_1" localSheetId="84">'x-611'!$B$16</definedName>
    <definedName name="TABLE_REFERENCE_GUIDANCE_1" localSheetId="85">'x-702'!$B$16</definedName>
    <definedName name="TABLE_REFERENCE_GUIDANCE_1" localSheetId="86">'x-703'!$B$16</definedName>
    <definedName name="TABLE_REFERENCE_GUIDANCE_1" localSheetId="87">'x-704'!$B$16</definedName>
    <definedName name="TABLE_REFERENCE_GUIDANCE_1" localSheetId="88">'x-705'!$B$16</definedName>
    <definedName name="TABLE_REFERENCE_GUIDANCE_1" localSheetId="89">'x-706'!$B$16</definedName>
    <definedName name="TABLE_REFERENCE_GUIDANCE_1" localSheetId="90">'x-707'!$B$16</definedName>
    <definedName name="TABLE_REFERENCE_GUIDANCE_1" localSheetId="91">'x-708'!$B$16</definedName>
    <definedName name="TABLE_REFERENCE_GUIDANCE_1" localSheetId="92">'x-709'!$B$16</definedName>
    <definedName name="TABLE_REFERENCE_GUIDANCE_1" localSheetId="93">'x-710'!$B$16</definedName>
    <definedName name="TABLE_REFERENCE_GUIDANCE_1" localSheetId="94">'x-711'!$B$16</definedName>
    <definedName name="TABLE_REFERENCE_GUIDANCE_1" localSheetId="95">'x-712'!$B$16</definedName>
    <definedName name="TABLE_REFERENCE_GUIDANCE_1" localSheetId="96">'x-713'!$B$16</definedName>
    <definedName name="TABLE_REFERENCE_GUIDANCE_1" localSheetId="97">'x-714'!$B$16</definedName>
    <definedName name="TABLE_REFERENCE_GUIDANCE_1" localSheetId="98">'x-715'!$B$16</definedName>
    <definedName name="TABLE_REFERENCE_GUIDANCE_1" localSheetId="99">'x-716'!$B$16</definedName>
    <definedName name="TABLE_REFERENCE_GUIDANCE_1" localSheetId="100">'x-717'!$B$16</definedName>
    <definedName name="TABLE_REFERENCE_GUIDANCE_1" localSheetId="101">'x-718'!$B$16</definedName>
    <definedName name="TABLE_REFERENCE_GUIDANCE_1" localSheetId="102">'x-719'!$B$16</definedName>
    <definedName name="TABLE_REFERENCE_GUIDANCE_1" localSheetId="103">'x-720'!$B$16</definedName>
    <definedName name="TABLE_REFERENCE_GUIDANCE_1" localSheetId="104">'x-721'!$B$16</definedName>
    <definedName name="TABLE_REFERENCE_GUIDANCE_1" localSheetId="105">'x-722'!$B$16</definedName>
    <definedName name="TABLE_REFERENCE_GUIDANCE_1" localSheetId="106">'x-723'!$B$16</definedName>
    <definedName name="TABLE_REFERENCE_GUIDANCE_1" localSheetId="107">'x-724'!$B$16</definedName>
    <definedName name="TABLE_REFERENCE_GUIDANCE_1" localSheetId="108">'x-725'!$B$16</definedName>
    <definedName name="TABLE_REFERENCE_GUIDANCE_1" localSheetId="109">'x-726'!$B$16</definedName>
    <definedName name="TABLE_REFERENCE_GUIDANCE_1" localSheetId="110">'x-727'!$B$16</definedName>
    <definedName name="TABLE_REFERENCE_GUIDANCE_1" localSheetId="111">'x-728'!$B$16</definedName>
    <definedName name="TABLE_REFERENCE_GUIDANCE_1" localSheetId="113">'x-801'!$B$16</definedName>
    <definedName name="TABLE_REFERENCE_GUIDANCE_1" localSheetId="114">'x-802'!$B$16</definedName>
    <definedName name="TABLE_REFERENCE_GUIDANCE_1" localSheetId="115">'x-803'!$B$16</definedName>
    <definedName name="TABLE_REFERENCE_GUIDANCE_1" localSheetId="116">'x-804'!$B$16</definedName>
    <definedName name="TABLE_REFERENCE_GUIDANCE_1" localSheetId="117">'x-805'!$B$16</definedName>
    <definedName name="TABLE_REFERENCE_GUIDANCE_1" localSheetId="118">'x-806'!$B$16</definedName>
    <definedName name="TABLE_REFERENCE_GUIDANCE_1" localSheetId="119">'x-807'!$B$16</definedName>
    <definedName name="TABLE_RELATED" localSheetId="8">'x-101'!$B$17</definedName>
    <definedName name="TABLE_RELATED" localSheetId="9">'x-202'!$B$17</definedName>
    <definedName name="TABLE_RELATED" localSheetId="10">'x-203'!$B$17</definedName>
    <definedName name="TABLE_RELATED" localSheetId="11">'x-204'!$B$17</definedName>
    <definedName name="TABLE_RELATED" localSheetId="12">'x-205'!$B$17</definedName>
    <definedName name="TABLE_RELATED" localSheetId="13">'x-206'!$B$17</definedName>
    <definedName name="TABLE_RELATED" localSheetId="14">'x-207'!$B$17</definedName>
    <definedName name="TABLE_RELATED" localSheetId="15">'x-208'!$B$17</definedName>
    <definedName name="TABLE_RELATED" localSheetId="16">'x-209'!$B$17</definedName>
    <definedName name="TABLE_RELATED" localSheetId="17">'x-210'!$B$17</definedName>
    <definedName name="TABLE_RELATED" localSheetId="18">'x-211'!$B$17</definedName>
    <definedName name="TABLE_RELATED" localSheetId="19">'x-212'!$B$17</definedName>
    <definedName name="TABLE_RELATED" localSheetId="20">'x-213'!$B$17</definedName>
    <definedName name="TABLE_RELATED" localSheetId="21">'x-214'!$B$17</definedName>
    <definedName name="TABLE_RELATED" localSheetId="22">'x-215'!$B$17</definedName>
    <definedName name="TABLE_RELATED" localSheetId="23">'x-216'!$B$17</definedName>
    <definedName name="TABLE_RELATED" localSheetId="24">'x-217'!$B$17</definedName>
    <definedName name="TABLE_RELATED" localSheetId="25">'x-218'!$B$17</definedName>
    <definedName name="TABLE_RELATED" localSheetId="26">'x-219'!$B$17</definedName>
    <definedName name="TABLE_RELATED" localSheetId="27">'x-220'!$B$17</definedName>
    <definedName name="TABLE_RELATED" localSheetId="28">'x-221'!$B$17</definedName>
    <definedName name="TABLE_RELATED" localSheetId="29">'x-222'!$B$17</definedName>
    <definedName name="TABLE_RELATED" localSheetId="30">'x-224'!$B$17</definedName>
    <definedName name="TABLE_RELATED" localSheetId="31">'x-225'!$B$17</definedName>
    <definedName name="TABLE_RELATED" localSheetId="32">'x-226'!$B$17</definedName>
    <definedName name="TABLE_RELATED" localSheetId="33">'x-231'!$B$17</definedName>
    <definedName name="TABLE_RELATED" localSheetId="34">'x-232'!$B$17</definedName>
    <definedName name="TABLE_RELATED" localSheetId="35">'x-233'!$B$17</definedName>
    <definedName name="TABLE_RELATED" localSheetId="36">'x-234'!$B$17</definedName>
    <definedName name="TABLE_RELATED" localSheetId="37">'x-235'!$B$17</definedName>
    <definedName name="TABLE_RELATED" localSheetId="38">'x-236'!$B$17</definedName>
    <definedName name="TABLE_RELATED" localSheetId="39">'x-237'!$B$17</definedName>
    <definedName name="TABLE_RELATED" localSheetId="40">'x-238'!$B$17</definedName>
    <definedName name="TABLE_RELATED" localSheetId="41">'x-301'!$B$17</definedName>
    <definedName name="TABLE_RELATED" localSheetId="42">'x-302'!$B$17</definedName>
    <definedName name="TABLE_RELATED" localSheetId="43">'x-303'!$B$17</definedName>
    <definedName name="TABLE_RELATED" localSheetId="44">'x-304'!$B$17</definedName>
    <definedName name="TABLE_RELATED" localSheetId="45">'x-315'!$B$17</definedName>
    <definedName name="TABLE_RELATED" localSheetId="46">'x-316'!$B$17</definedName>
    <definedName name="TABLE_RELATED" localSheetId="47">'x-317'!$B$17</definedName>
    <definedName name="TABLE_RELATED" localSheetId="48">'x-318'!$B$17</definedName>
    <definedName name="TABLE_RELATED" localSheetId="49">'x-319'!$B$17</definedName>
    <definedName name="TABLE_RELATED" localSheetId="50">'x-320'!$B$17</definedName>
    <definedName name="TABLE_RELATED" localSheetId="51">'x-321'!$B$17</definedName>
    <definedName name="TABLE_RELATED" localSheetId="52">'x-322'!$B$17</definedName>
    <definedName name="TABLE_RELATED" localSheetId="53">'x-323'!$B$17</definedName>
    <definedName name="TABLE_RELATED" localSheetId="54">'x-324'!$B$17</definedName>
    <definedName name="TABLE_RELATED" localSheetId="55">'x-401'!$B$17</definedName>
    <definedName name="TABLE_RELATED" localSheetId="56">'x-402'!$B$17</definedName>
    <definedName name="TABLE_RELATED" localSheetId="57">'x-403'!$B$17</definedName>
    <definedName name="TABLE_RELATED" localSheetId="58">'x-404'!$B$17</definedName>
    <definedName name="TABLE_RELATED" localSheetId="59">'x-405'!$B$17</definedName>
    <definedName name="TABLE_RELATED" localSheetId="60">'x-406'!$B$17</definedName>
    <definedName name="TABLE_RELATED" localSheetId="61">'x-407'!$B$17</definedName>
    <definedName name="TABLE_RELATED" localSheetId="62">'x-408'!$B$17</definedName>
    <definedName name="TABLE_RELATED" localSheetId="63">'x-409'!$B$17</definedName>
    <definedName name="TABLE_RELATED" localSheetId="64">'x-410'!$B$17</definedName>
    <definedName name="TABLE_RELATED" localSheetId="65">'x-411'!$B$17</definedName>
    <definedName name="TABLE_RELATED" localSheetId="66">'x-412'!$B$17</definedName>
    <definedName name="TABLE_RELATED" localSheetId="67">'x-413'!$B$17</definedName>
    <definedName name="TABLE_RELATED" localSheetId="68">'x-414'!$B$17</definedName>
    <definedName name="TABLE_RELATED" localSheetId="69">'x-501'!$B$17</definedName>
    <definedName name="TABLE_RELATED" localSheetId="70">'x-502'!$B$17</definedName>
    <definedName name="TABLE_RELATED" localSheetId="71">'x-503'!$B$17</definedName>
    <definedName name="TABLE_RELATED" localSheetId="72">'x-504'!$B$17</definedName>
    <definedName name="TABLE_RELATED" localSheetId="73">'x-505'!$B$17</definedName>
    <definedName name="TABLE_RELATED" localSheetId="74">'x-601'!$B$17</definedName>
    <definedName name="TABLE_RELATED" localSheetId="75">'x-602'!$B$17</definedName>
    <definedName name="TABLE_RELATED" localSheetId="76">'x-603'!$B$17</definedName>
    <definedName name="TABLE_RELATED" localSheetId="77">'x-604'!$B$17</definedName>
    <definedName name="TABLE_RELATED" localSheetId="78">'x-605'!$B$17</definedName>
    <definedName name="TABLE_RELATED" localSheetId="79">'x-606'!$B$17</definedName>
    <definedName name="TABLE_RELATED" localSheetId="80">'x-607'!$B$17</definedName>
    <definedName name="TABLE_RELATED" localSheetId="81">'x-608'!$B$17</definedName>
    <definedName name="TABLE_RELATED" localSheetId="82">'x-609'!$B$17</definedName>
    <definedName name="TABLE_RELATED" localSheetId="83">'x-610'!$B$17</definedName>
    <definedName name="TABLE_RELATED" localSheetId="84">'x-611'!$B$17</definedName>
    <definedName name="TABLE_RELATED" localSheetId="85">'x-702'!$B$17</definedName>
    <definedName name="TABLE_RELATED" localSheetId="86">'x-703'!$B$17</definedName>
    <definedName name="TABLE_RELATED" localSheetId="87">'x-704'!$B$17</definedName>
    <definedName name="TABLE_RELATED" localSheetId="88">'x-705'!$B$17</definedName>
    <definedName name="TABLE_RELATED" localSheetId="89">'x-706'!$B$17</definedName>
    <definedName name="TABLE_RELATED" localSheetId="90">'x-707'!$B$17</definedName>
    <definedName name="TABLE_RELATED" localSheetId="91">'x-708'!$B$17</definedName>
    <definedName name="TABLE_RELATED" localSheetId="92">'x-709'!$B$17</definedName>
    <definedName name="TABLE_RELATED" localSheetId="93">'x-710'!$B$17</definedName>
    <definedName name="TABLE_RELATED" localSheetId="94">'x-711'!$B$17</definedName>
    <definedName name="TABLE_RELATED" localSheetId="95">'x-712'!$B$17</definedName>
    <definedName name="TABLE_RELATED" localSheetId="96">'x-713'!$B$17</definedName>
    <definedName name="TABLE_RELATED" localSheetId="97">'x-714'!$B$17</definedName>
    <definedName name="TABLE_RELATED" localSheetId="98">'x-715'!$B$17</definedName>
    <definedName name="TABLE_RELATED" localSheetId="99">'x-716'!$B$17</definedName>
    <definedName name="TABLE_RELATED" localSheetId="100">'x-717'!$B$17</definedName>
    <definedName name="TABLE_RELATED" localSheetId="101">'x-718'!$B$17</definedName>
    <definedName name="TABLE_RELATED" localSheetId="102">'x-719'!$B$17</definedName>
    <definedName name="TABLE_RELATED" localSheetId="103">'x-720'!$B$17</definedName>
    <definedName name="TABLE_RELATED" localSheetId="104">'x-721'!$B$17</definedName>
    <definedName name="TABLE_RELATED" localSheetId="105">'x-722'!$B$17</definedName>
    <definedName name="TABLE_RELATED" localSheetId="106">'x-723'!$B$17</definedName>
    <definedName name="TABLE_RELATED" localSheetId="107">'x-724'!$B$17</definedName>
    <definedName name="TABLE_RELATED" localSheetId="108">'x-725'!$B$17</definedName>
    <definedName name="TABLE_RELATED" localSheetId="109">'x-726'!$B$17</definedName>
    <definedName name="TABLE_RELATED" localSheetId="110">'x-727'!$B$17</definedName>
    <definedName name="TABLE_RELATED" localSheetId="111">'x-728'!$B$17</definedName>
    <definedName name="TABLE_RELATED" localSheetId="113">'x-801'!$B$17</definedName>
    <definedName name="TABLE_RELATED" localSheetId="114">'x-802'!$B$17</definedName>
    <definedName name="TABLE_RELATED" localSheetId="115">'x-803'!$B$17</definedName>
    <definedName name="TABLE_RELATED" localSheetId="116">'x-804'!$B$17</definedName>
    <definedName name="TABLE_RELATED" localSheetId="117">'x-805'!$B$17</definedName>
    <definedName name="TABLE_RELATED" localSheetId="118">'x-806'!$B$17</definedName>
    <definedName name="TABLE_RELATED" localSheetId="119">'x-807'!$B$17</definedName>
    <definedName name="TABLE_RELATED">'x-Series Number'!$B$17</definedName>
    <definedName name="TABLE_RELATED_1" localSheetId="8">'x-101'!$B$17</definedName>
    <definedName name="TABLE_RELATED_1" localSheetId="9">'x-202'!$B$17</definedName>
    <definedName name="TABLE_RELATED_1" localSheetId="10">'x-203'!$B$17</definedName>
    <definedName name="TABLE_RELATED_1" localSheetId="11">'x-204'!$B$17</definedName>
    <definedName name="TABLE_RELATED_1" localSheetId="12">'x-205'!$B$17</definedName>
    <definedName name="TABLE_RELATED_1" localSheetId="13">'x-206'!$B$17</definedName>
    <definedName name="TABLE_RELATED_1" localSheetId="14">'x-207'!$B$17</definedName>
    <definedName name="TABLE_RELATED_1" localSheetId="15">'x-208'!$B$17</definedName>
    <definedName name="TABLE_RELATED_1" localSheetId="16">'x-209'!$B$17</definedName>
    <definedName name="TABLE_RELATED_1" localSheetId="17">'x-210'!$B$17</definedName>
    <definedName name="TABLE_RELATED_1" localSheetId="18">'x-211'!$B$17</definedName>
    <definedName name="TABLE_RELATED_1" localSheetId="19">'x-212'!$B$17</definedName>
    <definedName name="TABLE_RELATED_1" localSheetId="20">'x-213'!$B$17</definedName>
    <definedName name="TABLE_RELATED_1" localSheetId="21">'x-214'!$B$17</definedName>
    <definedName name="TABLE_RELATED_1" localSheetId="22">'x-215'!$B$17</definedName>
    <definedName name="TABLE_RELATED_1" localSheetId="23">'x-216'!$B$17</definedName>
    <definedName name="TABLE_RELATED_1" localSheetId="24">'x-217'!$B$17</definedName>
    <definedName name="TABLE_RELATED_1" localSheetId="25">'x-218'!$B$17</definedName>
    <definedName name="TABLE_RELATED_1" localSheetId="26">'x-219'!$B$17</definedName>
    <definedName name="TABLE_RELATED_1" localSheetId="27">'x-220'!$B$17</definedName>
    <definedName name="TABLE_RELATED_1" localSheetId="28">'x-221'!$B$17</definedName>
    <definedName name="TABLE_RELATED_1" localSheetId="29">'x-222'!$B$17</definedName>
    <definedName name="TABLE_RELATED_1" localSheetId="30">'x-224'!$B$17</definedName>
    <definedName name="TABLE_RELATED_1" localSheetId="31">'x-225'!$B$17</definedName>
    <definedName name="TABLE_RELATED_1" localSheetId="32">'x-226'!$B$17</definedName>
    <definedName name="TABLE_RELATED_1" localSheetId="33">'x-231'!$B$17</definedName>
    <definedName name="TABLE_RELATED_1" localSheetId="34">'x-232'!$B$17</definedName>
    <definedName name="TABLE_RELATED_1" localSheetId="35">'x-233'!$B$17</definedName>
    <definedName name="TABLE_RELATED_1" localSheetId="36">'x-234'!$B$17</definedName>
    <definedName name="TABLE_RELATED_1" localSheetId="37">'x-235'!$B$17</definedName>
    <definedName name="TABLE_RELATED_1" localSheetId="38">'x-236'!$B$17</definedName>
    <definedName name="TABLE_RELATED_1" localSheetId="39">'x-237'!$B$17</definedName>
    <definedName name="TABLE_RELATED_1" localSheetId="40">'x-238'!$B$17</definedName>
    <definedName name="TABLE_RELATED_1" localSheetId="41">'x-301'!$B$17</definedName>
    <definedName name="TABLE_RELATED_1" localSheetId="42">'x-302'!$B$17</definedName>
    <definedName name="TABLE_RELATED_1" localSheetId="43">'x-303'!$B$17</definedName>
    <definedName name="TABLE_RELATED_1" localSheetId="44">'x-304'!$B$17</definedName>
    <definedName name="TABLE_RELATED_1" localSheetId="45">'x-315'!$B$17</definedName>
    <definedName name="TABLE_RELATED_1" localSheetId="46">'x-316'!$B$17</definedName>
    <definedName name="TABLE_RELATED_1" localSheetId="47">'x-317'!$B$17</definedName>
    <definedName name="TABLE_RELATED_1" localSheetId="48">'x-318'!$B$17</definedName>
    <definedName name="TABLE_RELATED_1" localSheetId="49">'x-319'!$B$17</definedName>
    <definedName name="TABLE_RELATED_1" localSheetId="50">'x-320'!$B$17</definedName>
    <definedName name="TABLE_RELATED_1" localSheetId="51">'x-321'!$B$17</definedName>
    <definedName name="TABLE_RELATED_1" localSheetId="52">'x-322'!$B$17</definedName>
    <definedName name="TABLE_RELATED_1" localSheetId="53">'x-323'!$B$17</definedName>
    <definedName name="TABLE_RELATED_1" localSheetId="54">'x-324'!$B$17</definedName>
    <definedName name="TABLE_RELATED_1" localSheetId="55">'x-401'!$B$17</definedName>
    <definedName name="TABLE_RELATED_1" localSheetId="56">'x-402'!$B$17</definedName>
    <definedName name="TABLE_RELATED_1" localSheetId="57">'x-403'!$B$17</definedName>
    <definedName name="TABLE_RELATED_1" localSheetId="58">'x-404'!$B$17</definedName>
    <definedName name="TABLE_RELATED_1" localSheetId="59">'x-405'!$B$17</definedName>
    <definedName name="TABLE_RELATED_1" localSheetId="60">'x-406'!$B$17</definedName>
    <definedName name="TABLE_RELATED_1" localSheetId="61">'x-407'!$B$17</definedName>
    <definedName name="TABLE_RELATED_1" localSheetId="62">'x-408'!$B$17</definedName>
    <definedName name="TABLE_RELATED_1" localSheetId="63">'x-409'!$B$17</definedName>
    <definedName name="TABLE_RELATED_1" localSheetId="64">'x-410'!$B$17</definedName>
    <definedName name="TABLE_RELATED_1" localSheetId="65">'x-411'!$B$17</definedName>
    <definedName name="TABLE_RELATED_1" localSheetId="66">'x-412'!$B$17</definedName>
    <definedName name="TABLE_RELATED_1" localSheetId="67">'x-413'!$B$17</definedName>
    <definedName name="TABLE_RELATED_1" localSheetId="68">'x-414'!$B$17</definedName>
    <definedName name="TABLE_RELATED_1" localSheetId="69">'x-501'!$B$17</definedName>
    <definedName name="TABLE_RELATED_1" localSheetId="70">'x-502'!$B$17</definedName>
    <definedName name="TABLE_RELATED_1" localSheetId="71">'x-503'!$B$17</definedName>
    <definedName name="TABLE_RELATED_1" localSheetId="72">'x-504'!$B$17</definedName>
    <definedName name="TABLE_RELATED_1" localSheetId="73">'x-505'!$B$17</definedName>
    <definedName name="TABLE_RELATED_1" localSheetId="74">'x-601'!$B$17</definedName>
    <definedName name="TABLE_RELATED_1" localSheetId="75">'x-602'!$B$17</definedName>
    <definedName name="TABLE_RELATED_1" localSheetId="76">'x-603'!$B$17</definedName>
    <definedName name="TABLE_RELATED_1" localSheetId="77">'x-604'!$B$17</definedName>
    <definedName name="TABLE_RELATED_1" localSheetId="78">'x-605'!$B$17</definedName>
    <definedName name="TABLE_RELATED_1" localSheetId="79">'x-606'!$B$17</definedName>
    <definedName name="TABLE_RELATED_1" localSheetId="80">'x-607'!$B$17</definedName>
    <definedName name="TABLE_RELATED_1" localSheetId="81">'x-608'!$B$17</definedName>
    <definedName name="TABLE_RELATED_1" localSheetId="82">'x-609'!$B$17</definedName>
    <definedName name="TABLE_RELATED_1" localSheetId="83">'x-610'!$B$17</definedName>
    <definedName name="TABLE_RELATED_1" localSheetId="84">'x-611'!$B$17</definedName>
    <definedName name="TABLE_RELATED_1" localSheetId="85">'x-702'!$B$17</definedName>
    <definedName name="TABLE_RELATED_1" localSheetId="86">'x-703'!$B$17</definedName>
    <definedName name="TABLE_RELATED_1" localSheetId="87">'x-704'!$B$17</definedName>
    <definedName name="TABLE_RELATED_1" localSheetId="88">'x-705'!$B$17</definedName>
    <definedName name="TABLE_RELATED_1" localSheetId="89">'x-706'!$B$17</definedName>
    <definedName name="TABLE_RELATED_1" localSheetId="90">'x-707'!$B$17</definedName>
    <definedName name="TABLE_RELATED_1" localSheetId="91">'x-708'!$B$17</definedName>
    <definedName name="TABLE_RELATED_1" localSheetId="92">'x-709'!$B$17</definedName>
    <definedName name="TABLE_RELATED_1" localSheetId="93">'x-710'!$B$17</definedName>
    <definedName name="TABLE_RELATED_1" localSheetId="94">'x-711'!$B$17</definedName>
    <definedName name="TABLE_RELATED_1" localSheetId="95">'x-712'!$B$17</definedName>
    <definedName name="TABLE_RELATED_1" localSheetId="96">'x-713'!$B$17</definedName>
    <definedName name="TABLE_RELATED_1" localSheetId="97">'x-714'!$B$17</definedName>
    <definedName name="TABLE_RELATED_1" localSheetId="98">'x-715'!$B$17</definedName>
    <definedName name="TABLE_RELATED_1" localSheetId="99">'x-716'!$B$17</definedName>
    <definedName name="TABLE_RELATED_1" localSheetId="100">'x-717'!$B$17</definedName>
    <definedName name="TABLE_RELATED_1" localSheetId="101">'x-718'!$B$17</definedName>
    <definedName name="TABLE_RELATED_1" localSheetId="102">'x-719'!$B$17</definedName>
    <definedName name="TABLE_RELATED_1" localSheetId="103">'x-720'!$B$17</definedName>
    <definedName name="TABLE_RELATED_1" localSheetId="104">'x-721'!$B$17</definedName>
    <definedName name="TABLE_RELATED_1" localSheetId="105">'x-722'!$B$17</definedName>
    <definedName name="TABLE_RELATED_1" localSheetId="106">'x-723'!$B$17</definedName>
    <definedName name="TABLE_RELATED_1" localSheetId="107">'x-724'!$B$17</definedName>
    <definedName name="TABLE_RELATED_1" localSheetId="108">'x-725'!$B$17</definedName>
    <definedName name="TABLE_RELATED_1" localSheetId="109">'x-726'!$B$17</definedName>
    <definedName name="TABLE_RELATED_1" localSheetId="110">'x-727'!$B$17</definedName>
    <definedName name="TABLE_RELATED_1" localSheetId="111">'x-728'!$B$17</definedName>
    <definedName name="TABLE_RELATED_1" localSheetId="113">'x-801'!$B$17</definedName>
    <definedName name="TABLE_RELATED_1" localSheetId="114">'x-802'!$B$17</definedName>
    <definedName name="TABLE_RELATED_1" localSheetId="115">'x-803'!$B$17</definedName>
    <definedName name="TABLE_RELATED_1" localSheetId="116">'x-804'!$B$17</definedName>
    <definedName name="TABLE_RELATED_1" localSheetId="117">'x-805'!$B$17</definedName>
    <definedName name="TABLE_RELATED_1" localSheetId="118">'x-806'!$B$17</definedName>
    <definedName name="TABLE_RELATED_1" localSheetId="119">'x-807'!$B$17</definedName>
    <definedName name="TABLE_SECTION" localSheetId="8">'x-101'!$B$8</definedName>
    <definedName name="TABLE_SECTION" localSheetId="9">'x-202'!$B$8</definedName>
    <definedName name="TABLE_SECTION" localSheetId="10">'x-203'!$B$8</definedName>
    <definedName name="TABLE_SECTION" localSheetId="11">'x-204'!$B$8</definedName>
    <definedName name="TABLE_SECTION" localSheetId="12">'x-205'!$B$8</definedName>
    <definedName name="TABLE_SECTION" localSheetId="13">'x-206'!$B$8</definedName>
    <definedName name="TABLE_SECTION" localSheetId="14">'x-207'!$B$8</definedName>
    <definedName name="TABLE_SECTION" localSheetId="15">'x-208'!$B$8</definedName>
    <definedName name="TABLE_SECTION" localSheetId="16">'x-209'!$B$8</definedName>
    <definedName name="TABLE_SECTION" localSheetId="17">'x-210'!$B$8</definedName>
    <definedName name="TABLE_SECTION" localSheetId="18">'x-211'!$B$8</definedName>
    <definedName name="TABLE_SECTION" localSheetId="19">'x-212'!$B$8</definedName>
    <definedName name="TABLE_SECTION" localSheetId="20">'x-213'!$B$8</definedName>
    <definedName name="TABLE_SECTION" localSheetId="21">'x-214'!$B$8</definedName>
    <definedName name="TABLE_SECTION" localSheetId="22">'x-215'!$B$8</definedName>
    <definedName name="TABLE_SECTION" localSheetId="23">'x-216'!$B$8</definedName>
    <definedName name="TABLE_SECTION" localSheetId="24">'x-217'!$B$8</definedName>
    <definedName name="TABLE_SECTION" localSheetId="25">'x-218'!$B$8</definedName>
    <definedName name="TABLE_SECTION" localSheetId="26">'x-219'!$B$8</definedName>
    <definedName name="TABLE_SECTION" localSheetId="27">'x-220'!$B$8</definedName>
    <definedName name="TABLE_SECTION" localSheetId="28">'x-221'!$B$8</definedName>
    <definedName name="TABLE_SECTION" localSheetId="29">'x-222'!$B$8</definedName>
    <definedName name="TABLE_SECTION" localSheetId="30">'x-224'!$B$8</definedName>
    <definedName name="TABLE_SECTION" localSheetId="31">'x-225'!$B$8</definedName>
    <definedName name="TABLE_SECTION" localSheetId="32">'x-226'!$B$8</definedName>
    <definedName name="TABLE_SECTION" localSheetId="33">'x-231'!$B$8</definedName>
    <definedName name="TABLE_SECTION" localSheetId="34">'x-232'!$B$8</definedName>
    <definedName name="TABLE_SECTION" localSheetId="35">'x-233'!$B$8</definedName>
    <definedName name="TABLE_SECTION" localSheetId="36">'x-234'!$B$8</definedName>
    <definedName name="TABLE_SECTION" localSheetId="37">'x-235'!$B$8</definedName>
    <definedName name="TABLE_SECTION" localSheetId="38">'x-236'!$B$8</definedName>
    <definedName name="TABLE_SECTION" localSheetId="39">'x-237'!$B$8</definedName>
    <definedName name="TABLE_SECTION" localSheetId="40">'x-238'!$B$8</definedName>
    <definedName name="TABLE_SECTION" localSheetId="41">'x-301'!$B$8</definedName>
    <definedName name="TABLE_SECTION" localSheetId="42">'x-302'!$B$8</definedName>
    <definedName name="TABLE_SECTION" localSheetId="43">'x-303'!$B$8</definedName>
    <definedName name="TABLE_SECTION" localSheetId="44">'x-304'!$B$8</definedName>
    <definedName name="TABLE_SECTION" localSheetId="45">'x-315'!$B$8</definedName>
    <definedName name="TABLE_SECTION" localSheetId="46">'x-316'!$B$8</definedName>
    <definedName name="TABLE_SECTION" localSheetId="47">'x-317'!$B$8</definedName>
    <definedName name="TABLE_SECTION" localSheetId="48">'x-318'!$B$8</definedName>
    <definedName name="TABLE_SECTION" localSheetId="49">'x-319'!$B$8</definedName>
    <definedName name="TABLE_SECTION" localSheetId="50">'x-320'!$B$8</definedName>
    <definedName name="TABLE_SECTION" localSheetId="51">'x-321'!$B$8</definedName>
    <definedName name="TABLE_SECTION" localSheetId="52">'x-322'!$B$8</definedName>
    <definedName name="TABLE_SECTION" localSheetId="53">'x-323'!$B$8</definedName>
    <definedName name="TABLE_SECTION" localSheetId="54">'x-324'!$B$8</definedName>
    <definedName name="TABLE_SECTION" localSheetId="55">'x-401'!$B$8</definedName>
    <definedName name="TABLE_SECTION" localSheetId="56">'x-402'!$B$8</definedName>
    <definedName name="TABLE_SECTION" localSheetId="57">'x-403'!$B$8</definedName>
    <definedName name="TABLE_SECTION" localSheetId="58">'x-404'!$B$8</definedName>
    <definedName name="TABLE_SECTION" localSheetId="59">'x-405'!$B$8</definedName>
    <definedName name="TABLE_SECTION" localSheetId="60">'x-406'!$B$8</definedName>
    <definedName name="TABLE_SECTION" localSheetId="61">'x-407'!$B$8</definedName>
    <definedName name="TABLE_SECTION" localSheetId="62">'x-408'!$B$8</definedName>
    <definedName name="TABLE_SECTION" localSheetId="63">'x-409'!$B$8</definedName>
    <definedName name="TABLE_SECTION" localSheetId="64">'x-410'!$B$8</definedName>
    <definedName name="TABLE_SECTION" localSheetId="65">'x-411'!$B$8</definedName>
    <definedName name="TABLE_SECTION" localSheetId="66">'x-412'!$B$8</definedName>
    <definedName name="TABLE_SECTION" localSheetId="67">'x-413'!$B$8</definedName>
    <definedName name="TABLE_SECTION" localSheetId="68">'x-414'!$B$8</definedName>
    <definedName name="TABLE_SECTION" localSheetId="69">'x-501'!$B$8</definedName>
    <definedName name="TABLE_SECTION" localSheetId="70">'x-502'!$B$8</definedName>
    <definedName name="TABLE_SECTION" localSheetId="71">'x-503'!$B$8</definedName>
    <definedName name="TABLE_SECTION" localSheetId="72">'x-504'!$B$8</definedName>
    <definedName name="TABLE_SECTION" localSheetId="73">'x-505'!$B$8</definedName>
    <definedName name="TABLE_SECTION" localSheetId="74">'x-601'!$B$8</definedName>
    <definedName name="TABLE_SECTION" localSheetId="75">'x-602'!$B$8</definedName>
    <definedName name="TABLE_SECTION" localSheetId="76">'x-603'!$B$8</definedName>
    <definedName name="TABLE_SECTION" localSheetId="77">'x-604'!$B$8</definedName>
    <definedName name="TABLE_SECTION" localSheetId="78">'x-605'!$B$8</definedName>
    <definedName name="TABLE_SECTION" localSheetId="79">'x-606'!$B$8</definedName>
    <definedName name="TABLE_SECTION" localSheetId="80">'x-607'!$B$8</definedName>
    <definedName name="TABLE_SECTION" localSheetId="81">'x-608'!$B$8</definedName>
    <definedName name="TABLE_SECTION" localSheetId="82">'x-609'!$B$8</definedName>
    <definedName name="TABLE_SECTION" localSheetId="83">'x-610'!$B$8</definedName>
    <definedName name="TABLE_SECTION" localSheetId="84">'x-611'!$B$8</definedName>
    <definedName name="TABLE_SECTION" localSheetId="85">'x-702'!$B$8</definedName>
    <definedName name="TABLE_SECTION" localSheetId="86">'x-703'!$B$8</definedName>
    <definedName name="TABLE_SECTION" localSheetId="87">'x-704'!$B$8</definedName>
    <definedName name="TABLE_SECTION" localSheetId="88">'x-705'!$B$8</definedName>
    <definedName name="TABLE_SECTION" localSheetId="89">'x-706'!$B$8</definedName>
    <definedName name="TABLE_SECTION" localSheetId="90">'x-707'!$B$8</definedName>
    <definedName name="TABLE_SECTION" localSheetId="91">'x-708'!$B$8</definedName>
    <definedName name="TABLE_SECTION" localSheetId="92">'x-709'!$B$8</definedName>
    <definedName name="TABLE_SECTION" localSheetId="93">'x-710'!$B$8</definedName>
    <definedName name="TABLE_SECTION" localSheetId="94">'x-711'!$B$8</definedName>
    <definedName name="TABLE_SECTION" localSheetId="95">'x-712'!$B$8</definedName>
    <definedName name="TABLE_SECTION" localSheetId="96">'x-713'!$B$8</definedName>
    <definedName name="TABLE_SECTION" localSheetId="97">'x-714'!$B$8</definedName>
    <definedName name="TABLE_SECTION" localSheetId="98">'x-715'!$B$8</definedName>
    <definedName name="TABLE_SECTION" localSheetId="99">'x-716'!$B$8</definedName>
    <definedName name="TABLE_SECTION" localSheetId="100">'x-717'!$B$8</definedName>
    <definedName name="TABLE_SECTION" localSheetId="101">'x-718'!$B$8</definedName>
    <definedName name="TABLE_SECTION" localSheetId="102">'x-719'!$B$8</definedName>
    <definedName name="TABLE_SECTION" localSheetId="103">'x-720'!$B$8</definedName>
    <definedName name="TABLE_SECTION" localSheetId="104">'x-721'!$B$8</definedName>
    <definedName name="TABLE_SECTION" localSheetId="105">'x-722'!$B$8</definedName>
    <definedName name="TABLE_SECTION" localSheetId="106">'x-723'!$B$8</definedName>
    <definedName name="TABLE_SECTION" localSheetId="107">'x-724'!$B$8</definedName>
    <definedName name="TABLE_SECTION" localSheetId="108">'x-725'!$B$8</definedName>
    <definedName name="TABLE_SECTION" localSheetId="109">'x-726'!$B$8</definedName>
    <definedName name="TABLE_SECTION" localSheetId="110">'x-727'!$B$8</definedName>
    <definedName name="TABLE_SECTION" localSheetId="111">'x-728'!$B$8</definedName>
    <definedName name="TABLE_SECTION" localSheetId="113">'x-801'!$B$8</definedName>
    <definedName name="TABLE_SECTION" localSheetId="114">'x-802'!$B$8</definedName>
    <definedName name="TABLE_SECTION" localSheetId="115">'x-803'!$B$8</definedName>
    <definedName name="TABLE_SECTION" localSheetId="116">'x-804'!$B$8</definedName>
    <definedName name="TABLE_SECTION" localSheetId="117">'x-805'!$B$8</definedName>
    <definedName name="TABLE_SECTION" localSheetId="118">'x-806'!$B$8</definedName>
    <definedName name="TABLE_SECTION" localSheetId="119">'x-807'!$B$8</definedName>
    <definedName name="TABLE_SECTION">'x-Series Number'!$B$8</definedName>
    <definedName name="TABLE_SECTION_1" localSheetId="8">'x-101'!$B$8</definedName>
    <definedName name="TABLE_SECTION_1" localSheetId="9">'x-202'!$B$8</definedName>
    <definedName name="TABLE_SECTION_1" localSheetId="10">'x-203'!$B$8</definedName>
    <definedName name="TABLE_SECTION_1" localSheetId="11">'x-204'!$B$8</definedName>
    <definedName name="TABLE_SECTION_1" localSheetId="12">'x-205'!$B$8</definedName>
    <definedName name="TABLE_SECTION_1" localSheetId="13">'x-206'!$B$8</definedName>
    <definedName name="TABLE_SECTION_1" localSheetId="14">'x-207'!$B$8</definedName>
    <definedName name="TABLE_SECTION_1" localSheetId="15">'x-208'!$B$8</definedName>
    <definedName name="TABLE_SECTION_1" localSheetId="16">'x-209'!$B$8</definedName>
    <definedName name="TABLE_SECTION_1" localSheetId="17">'x-210'!$B$8</definedName>
    <definedName name="TABLE_SECTION_1" localSheetId="18">'x-211'!$B$8</definedName>
    <definedName name="TABLE_SECTION_1" localSheetId="19">'x-212'!$B$8</definedName>
    <definedName name="TABLE_SECTION_1" localSheetId="20">'x-213'!$B$8</definedName>
    <definedName name="TABLE_SECTION_1" localSheetId="21">'x-214'!$B$8</definedName>
    <definedName name="TABLE_SECTION_1" localSheetId="22">'x-215'!$B$8</definedName>
    <definedName name="TABLE_SECTION_1" localSheetId="23">'x-216'!$B$8</definedName>
    <definedName name="TABLE_SECTION_1" localSheetId="24">'x-217'!$B$8</definedName>
    <definedName name="TABLE_SECTION_1" localSheetId="25">'x-218'!$B$8</definedName>
    <definedName name="TABLE_SECTION_1" localSheetId="26">'x-219'!$B$8</definedName>
    <definedName name="TABLE_SECTION_1" localSheetId="27">'x-220'!$B$8</definedName>
    <definedName name="TABLE_SECTION_1" localSheetId="28">'x-221'!$B$8</definedName>
    <definedName name="TABLE_SECTION_1" localSheetId="29">'x-222'!$B$8</definedName>
    <definedName name="TABLE_SECTION_1" localSheetId="30">'x-224'!$B$8</definedName>
    <definedName name="TABLE_SECTION_1" localSheetId="31">'x-225'!$B$8</definedName>
    <definedName name="TABLE_SECTION_1" localSheetId="32">'x-226'!$B$8</definedName>
    <definedName name="TABLE_SECTION_1" localSheetId="33">'x-231'!$B$8</definedName>
    <definedName name="TABLE_SECTION_1" localSheetId="34">'x-232'!$B$8</definedName>
    <definedName name="TABLE_SECTION_1" localSheetId="35">'x-233'!$B$8</definedName>
    <definedName name="TABLE_SECTION_1" localSheetId="36">'x-234'!$B$8</definedName>
    <definedName name="TABLE_SECTION_1" localSheetId="37">'x-235'!$B$8</definedName>
    <definedName name="TABLE_SECTION_1" localSheetId="38">'x-236'!$B$8</definedName>
    <definedName name="TABLE_SECTION_1" localSheetId="39">'x-237'!$B$8</definedName>
    <definedName name="TABLE_SECTION_1" localSheetId="40">'x-238'!$B$8</definedName>
    <definedName name="TABLE_SECTION_1" localSheetId="41">'x-301'!$B$8</definedName>
    <definedName name="TABLE_SECTION_1" localSheetId="42">'x-302'!$B$8</definedName>
    <definedName name="TABLE_SECTION_1" localSheetId="43">'x-303'!$B$8</definedName>
    <definedName name="TABLE_SECTION_1" localSheetId="44">'x-304'!$B$8</definedName>
    <definedName name="TABLE_SECTION_1" localSheetId="45">'x-315'!$B$8</definedName>
    <definedName name="TABLE_SECTION_1" localSheetId="46">'x-316'!$B$8</definedName>
    <definedName name="TABLE_SECTION_1" localSheetId="47">'x-317'!$B$8</definedName>
    <definedName name="TABLE_SECTION_1" localSheetId="48">'x-318'!$B$8</definedName>
    <definedName name="TABLE_SECTION_1" localSheetId="49">'x-319'!$B$8</definedName>
    <definedName name="TABLE_SECTION_1" localSheetId="50">'x-320'!$B$8</definedName>
    <definedName name="TABLE_SECTION_1" localSheetId="51">'x-321'!$B$8</definedName>
    <definedName name="TABLE_SECTION_1" localSheetId="52">'x-322'!$B$8</definedName>
    <definedName name="TABLE_SECTION_1" localSheetId="53">'x-323'!$B$8</definedName>
    <definedName name="TABLE_SECTION_1" localSheetId="54">'x-324'!$B$8</definedName>
    <definedName name="TABLE_SECTION_1" localSheetId="55">'x-401'!$B$8</definedName>
    <definedName name="TABLE_SECTION_1" localSheetId="56">'x-402'!$B$8</definedName>
    <definedName name="TABLE_SECTION_1" localSheetId="57">'x-403'!$B$8</definedName>
    <definedName name="TABLE_SECTION_1" localSheetId="58">'x-404'!$B$8</definedName>
    <definedName name="TABLE_SECTION_1" localSheetId="59">'x-405'!$B$8</definedName>
    <definedName name="TABLE_SECTION_1" localSheetId="60">'x-406'!$B$8</definedName>
    <definedName name="TABLE_SECTION_1" localSheetId="61">'x-407'!$B$8</definedName>
    <definedName name="TABLE_SECTION_1" localSheetId="62">'x-408'!$B$8</definedName>
    <definedName name="TABLE_SECTION_1" localSheetId="63">'x-409'!$B$8</definedName>
    <definedName name="TABLE_SECTION_1" localSheetId="64">'x-410'!$B$8</definedName>
    <definedName name="TABLE_SECTION_1" localSheetId="65">'x-411'!$B$8</definedName>
    <definedName name="TABLE_SECTION_1" localSheetId="66">'x-412'!$B$8</definedName>
    <definedName name="TABLE_SECTION_1" localSheetId="67">'x-413'!$B$8</definedName>
    <definedName name="TABLE_SECTION_1" localSheetId="68">'x-414'!$B$8</definedName>
    <definedName name="TABLE_SECTION_1" localSheetId="69">'x-501'!$B$8</definedName>
    <definedName name="TABLE_SECTION_1" localSheetId="70">'x-502'!$B$8</definedName>
    <definedName name="TABLE_SECTION_1" localSheetId="71">'x-503'!$B$8</definedName>
    <definedName name="TABLE_SECTION_1" localSheetId="72">'x-504'!$B$8</definedName>
    <definedName name="TABLE_SECTION_1" localSheetId="73">'x-505'!$B$8</definedName>
    <definedName name="TABLE_SECTION_1" localSheetId="74">'x-601'!$B$8</definedName>
    <definedName name="TABLE_SECTION_1" localSheetId="75">'x-602'!$B$8</definedName>
    <definedName name="TABLE_SECTION_1" localSheetId="76">'x-603'!$B$8</definedName>
    <definedName name="TABLE_SECTION_1" localSheetId="77">'x-604'!$B$8</definedName>
    <definedName name="TABLE_SECTION_1" localSheetId="78">'x-605'!$B$8</definedName>
    <definedName name="TABLE_SECTION_1" localSheetId="79">'x-606'!$B$8</definedName>
    <definedName name="TABLE_SECTION_1" localSheetId="80">'x-607'!$B$8</definedName>
    <definedName name="TABLE_SECTION_1" localSheetId="81">'x-608'!$B$8</definedName>
    <definedName name="TABLE_SECTION_1" localSheetId="82">'x-609'!$B$8</definedName>
    <definedName name="TABLE_SECTION_1" localSheetId="83">'x-610'!$B$8</definedName>
    <definedName name="TABLE_SECTION_1" localSheetId="84">'x-611'!$B$8</definedName>
    <definedName name="TABLE_SECTION_1" localSheetId="85">'x-702'!$B$8</definedName>
    <definedName name="TABLE_SECTION_1" localSheetId="86">'x-703'!$B$8</definedName>
    <definedName name="TABLE_SECTION_1" localSheetId="87">'x-704'!$B$8</definedName>
    <definedName name="TABLE_SECTION_1" localSheetId="88">'x-705'!$B$8</definedName>
    <definedName name="TABLE_SECTION_1" localSheetId="89">'x-706'!$B$8</definedName>
    <definedName name="TABLE_SECTION_1" localSheetId="90">'x-707'!$B$8</definedName>
    <definedName name="TABLE_SECTION_1" localSheetId="91">'x-708'!$B$8</definedName>
    <definedName name="TABLE_SECTION_1" localSheetId="92">'x-709'!$B$8</definedName>
    <definedName name="TABLE_SECTION_1" localSheetId="93">'x-710'!$B$8</definedName>
    <definedName name="TABLE_SECTION_1" localSheetId="94">'x-711'!$B$8</definedName>
    <definedName name="TABLE_SECTION_1" localSheetId="95">'x-712'!$B$8</definedName>
    <definedName name="TABLE_SECTION_1" localSheetId="96">'x-713'!$B$8</definedName>
    <definedName name="TABLE_SECTION_1" localSheetId="97">'x-714'!$B$8</definedName>
    <definedName name="TABLE_SECTION_1" localSheetId="98">'x-715'!$B$8</definedName>
    <definedName name="TABLE_SECTION_1" localSheetId="99">'x-716'!$B$8</definedName>
    <definedName name="TABLE_SECTION_1" localSheetId="100">'x-717'!$B$8</definedName>
    <definedName name="TABLE_SECTION_1" localSheetId="101">'x-718'!$B$8</definedName>
    <definedName name="TABLE_SECTION_1" localSheetId="102">'x-719'!$B$8</definedName>
    <definedName name="TABLE_SECTION_1" localSheetId="103">'x-720'!$B$8</definedName>
    <definedName name="TABLE_SECTION_1" localSheetId="104">'x-721'!$B$8</definedName>
    <definedName name="TABLE_SECTION_1" localSheetId="105">'x-722'!$B$8</definedName>
    <definedName name="TABLE_SECTION_1" localSheetId="106">'x-723'!$B$8</definedName>
    <definedName name="TABLE_SECTION_1" localSheetId="107">'x-724'!$B$8</definedName>
    <definedName name="TABLE_SECTION_1" localSheetId="108">'x-725'!$B$8</definedName>
    <definedName name="TABLE_SECTION_1" localSheetId="109">'x-726'!$B$8</definedName>
    <definedName name="TABLE_SECTION_1" localSheetId="110">'x-727'!$B$8</definedName>
    <definedName name="TABLE_SECTION_1" localSheetId="111">'x-728'!$B$8</definedName>
    <definedName name="TABLE_SECTION_1" localSheetId="113">'x-801'!$B$8</definedName>
    <definedName name="TABLE_SECTION_1" localSheetId="114">'x-802'!$B$8</definedName>
    <definedName name="TABLE_SECTION_1" localSheetId="115">'x-803'!$B$8</definedName>
    <definedName name="TABLE_SECTION_1" localSheetId="116">'x-804'!$B$8</definedName>
    <definedName name="TABLE_SECTION_1" localSheetId="117">'x-805'!$B$8</definedName>
    <definedName name="TABLE_SECTION_1" localSheetId="118">'x-806'!$B$8</definedName>
    <definedName name="TABLE_SECTION_1" localSheetId="119">'x-807'!$B$8</definedName>
    <definedName name="TABLE_SECTION_NUMBER" localSheetId="8">'x-101'!$B$13</definedName>
    <definedName name="TABLE_SECTION_NUMBER" localSheetId="9">'x-202'!$B$13</definedName>
    <definedName name="TABLE_SECTION_NUMBER" localSheetId="10">'x-203'!$B$13</definedName>
    <definedName name="TABLE_SECTION_NUMBER" localSheetId="11">'x-204'!$B$13</definedName>
    <definedName name="TABLE_SECTION_NUMBER" localSheetId="12">'x-205'!$B$13</definedName>
    <definedName name="TABLE_SECTION_NUMBER" localSheetId="13">'x-206'!$B$13</definedName>
    <definedName name="TABLE_SECTION_NUMBER" localSheetId="14">'x-207'!$B$13</definedName>
    <definedName name="TABLE_SECTION_NUMBER" localSheetId="15">'x-208'!$B$13</definedName>
    <definedName name="TABLE_SECTION_NUMBER" localSheetId="16">'x-209'!$B$13</definedName>
    <definedName name="TABLE_SECTION_NUMBER" localSheetId="17">'x-210'!$B$13</definedName>
    <definedName name="TABLE_SECTION_NUMBER" localSheetId="18">'x-211'!$B$13</definedName>
    <definedName name="TABLE_SECTION_NUMBER" localSheetId="19">'x-212'!$B$13</definedName>
    <definedName name="TABLE_SECTION_NUMBER" localSheetId="20">'x-213'!$B$13</definedName>
    <definedName name="TABLE_SECTION_NUMBER" localSheetId="21">'x-214'!$B$13</definedName>
    <definedName name="TABLE_SECTION_NUMBER" localSheetId="22">'x-215'!$B$13</definedName>
    <definedName name="TABLE_SECTION_NUMBER" localSheetId="23">'x-216'!$B$13</definedName>
    <definedName name="TABLE_SECTION_NUMBER" localSheetId="24">'x-217'!$B$13</definedName>
    <definedName name="TABLE_SECTION_NUMBER" localSheetId="25">'x-218'!$B$13</definedName>
    <definedName name="TABLE_SECTION_NUMBER" localSheetId="26">'x-219'!$B$13</definedName>
    <definedName name="TABLE_SECTION_NUMBER" localSheetId="27">'x-220'!$B$13</definedName>
    <definedName name="TABLE_SECTION_NUMBER" localSheetId="28">'x-221'!$B$13</definedName>
    <definedName name="TABLE_SECTION_NUMBER" localSheetId="29">'x-222'!$B$13</definedName>
    <definedName name="TABLE_SECTION_NUMBER" localSheetId="30">'x-224'!$B$13</definedName>
    <definedName name="TABLE_SECTION_NUMBER" localSheetId="31">'x-225'!$B$13</definedName>
    <definedName name="TABLE_SECTION_NUMBER" localSheetId="32">'x-226'!$B$13</definedName>
    <definedName name="TABLE_SECTION_NUMBER" localSheetId="33">'x-231'!$B$13</definedName>
    <definedName name="TABLE_SECTION_NUMBER" localSheetId="34">'x-232'!$B$13</definedName>
    <definedName name="TABLE_SECTION_NUMBER" localSheetId="35">'x-233'!$B$13</definedName>
    <definedName name="TABLE_SECTION_NUMBER" localSheetId="36">'x-234'!$B$13</definedName>
    <definedName name="TABLE_SECTION_NUMBER" localSheetId="37">'x-235'!$B$13</definedName>
    <definedName name="TABLE_SECTION_NUMBER" localSheetId="38">'x-236'!$B$13</definedName>
    <definedName name="TABLE_SECTION_NUMBER" localSheetId="39">'x-237'!$B$13</definedName>
    <definedName name="TABLE_SECTION_NUMBER" localSheetId="40">'x-238'!$B$13</definedName>
    <definedName name="TABLE_SECTION_NUMBER" localSheetId="41">'x-301'!$B$13</definedName>
    <definedName name="TABLE_SECTION_NUMBER" localSheetId="42">'x-302'!$B$13</definedName>
    <definedName name="TABLE_SECTION_NUMBER" localSheetId="43">'x-303'!$B$13</definedName>
    <definedName name="TABLE_SECTION_NUMBER" localSheetId="44">'x-304'!$B$13</definedName>
    <definedName name="TABLE_SECTION_NUMBER" localSheetId="45">'x-315'!$B$13</definedName>
    <definedName name="TABLE_SECTION_NUMBER" localSheetId="46">'x-316'!$B$13</definedName>
    <definedName name="TABLE_SECTION_NUMBER" localSheetId="47">'x-317'!$B$13</definedName>
    <definedName name="TABLE_SECTION_NUMBER" localSheetId="48">'x-318'!$B$13</definedName>
    <definedName name="TABLE_SECTION_NUMBER" localSheetId="49">'x-319'!$B$13</definedName>
    <definedName name="TABLE_SECTION_NUMBER" localSheetId="50">'x-320'!$B$13</definedName>
    <definedName name="TABLE_SECTION_NUMBER" localSheetId="51">'x-321'!$B$13</definedName>
    <definedName name="TABLE_SECTION_NUMBER" localSheetId="52">'x-322'!$B$13</definedName>
    <definedName name="TABLE_SECTION_NUMBER" localSheetId="53">'x-323'!$B$13</definedName>
    <definedName name="TABLE_SECTION_NUMBER" localSheetId="54">'x-324'!$B$13</definedName>
    <definedName name="TABLE_SECTION_NUMBER" localSheetId="55">'x-401'!$B$13</definedName>
    <definedName name="TABLE_SECTION_NUMBER" localSheetId="56">'x-402'!$B$13</definedName>
    <definedName name="TABLE_SECTION_NUMBER" localSheetId="57">'x-403'!$B$13</definedName>
    <definedName name="TABLE_SECTION_NUMBER" localSheetId="58">'x-404'!$B$13</definedName>
    <definedName name="TABLE_SECTION_NUMBER" localSheetId="59">'x-405'!$B$13</definedName>
    <definedName name="TABLE_SECTION_NUMBER" localSheetId="60">'x-406'!$B$13</definedName>
    <definedName name="TABLE_SECTION_NUMBER" localSheetId="61">'x-407'!$B$13</definedName>
    <definedName name="TABLE_SECTION_NUMBER" localSheetId="62">'x-408'!$B$13</definedName>
    <definedName name="TABLE_SECTION_NUMBER" localSheetId="63">'x-409'!$B$13</definedName>
    <definedName name="TABLE_SECTION_NUMBER" localSheetId="64">'x-410'!$B$13</definedName>
    <definedName name="TABLE_SECTION_NUMBER" localSheetId="65">'x-411'!$B$13</definedName>
    <definedName name="TABLE_SECTION_NUMBER" localSheetId="66">'x-412'!$B$13</definedName>
    <definedName name="TABLE_SECTION_NUMBER" localSheetId="67">'x-413'!$B$13</definedName>
    <definedName name="TABLE_SECTION_NUMBER" localSheetId="68">'x-414'!$B$13</definedName>
    <definedName name="TABLE_SECTION_NUMBER" localSheetId="69">'x-501'!$B$13</definedName>
    <definedName name="TABLE_SECTION_NUMBER" localSheetId="70">'x-502'!$B$13</definedName>
    <definedName name="TABLE_SECTION_NUMBER" localSheetId="71">'x-503'!$B$13</definedName>
    <definedName name="TABLE_SECTION_NUMBER" localSheetId="72">'x-504'!$B$13</definedName>
    <definedName name="TABLE_SECTION_NUMBER" localSheetId="73">'x-505'!$B$13</definedName>
    <definedName name="TABLE_SECTION_NUMBER" localSheetId="74">'x-601'!$B$13</definedName>
    <definedName name="TABLE_SECTION_NUMBER" localSheetId="75">'x-602'!$B$13</definedName>
    <definedName name="TABLE_SECTION_NUMBER" localSheetId="76">'x-603'!$B$13</definedName>
    <definedName name="TABLE_SECTION_NUMBER" localSheetId="77">'x-604'!$B$13</definedName>
    <definedName name="TABLE_SECTION_NUMBER" localSheetId="78">'x-605'!$B$13</definedName>
    <definedName name="TABLE_SECTION_NUMBER" localSheetId="79">'x-606'!$B$13</definedName>
    <definedName name="TABLE_SECTION_NUMBER" localSheetId="80">'x-607'!$B$13</definedName>
    <definedName name="TABLE_SECTION_NUMBER" localSheetId="81">'x-608'!$B$13</definedName>
    <definedName name="TABLE_SECTION_NUMBER" localSheetId="82">'x-609'!$B$13</definedName>
    <definedName name="TABLE_SECTION_NUMBER" localSheetId="83">'x-610'!$B$13</definedName>
    <definedName name="TABLE_SECTION_NUMBER" localSheetId="84">'x-611'!$B$13</definedName>
    <definedName name="TABLE_SECTION_NUMBER" localSheetId="85">'x-702'!$B$13</definedName>
    <definedName name="TABLE_SECTION_NUMBER" localSheetId="86">'x-703'!$B$13</definedName>
    <definedName name="TABLE_SECTION_NUMBER" localSheetId="87">'x-704'!$B$13</definedName>
    <definedName name="TABLE_SECTION_NUMBER" localSheetId="88">'x-705'!$B$13</definedName>
    <definedName name="TABLE_SECTION_NUMBER" localSheetId="89">'x-706'!$B$13</definedName>
    <definedName name="TABLE_SECTION_NUMBER" localSheetId="90">'x-707'!$B$13</definedName>
    <definedName name="TABLE_SECTION_NUMBER" localSheetId="91">'x-708'!$B$13</definedName>
    <definedName name="TABLE_SECTION_NUMBER" localSheetId="92">'x-709'!$B$13</definedName>
    <definedName name="TABLE_SECTION_NUMBER" localSheetId="93">'x-710'!$B$13</definedName>
    <definedName name="TABLE_SECTION_NUMBER" localSheetId="94">'x-711'!$B$13</definedName>
    <definedName name="TABLE_SECTION_NUMBER" localSheetId="95">'x-712'!$B$13</definedName>
    <definedName name="TABLE_SECTION_NUMBER" localSheetId="96">'x-713'!$B$13</definedName>
    <definedName name="TABLE_SECTION_NUMBER" localSheetId="97">'x-714'!$B$13</definedName>
    <definedName name="TABLE_SECTION_NUMBER" localSheetId="98">'x-715'!$B$13</definedName>
    <definedName name="TABLE_SECTION_NUMBER" localSheetId="99">'x-716'!$B$13</definedName>
    <definedName name="TABLE_SECTION_NUMBER" localSheetId="100">'x-717'!$B$13</definedName>
    <definedName name="TABLE_SECTION_NUMBER" localSheetId="101">'x-718'!$B$13</definedName>
    <definedName name="TABLE_SECTION_NUMBER" localSheetId="102">'x-719'!$B$13</definedName>
    <definedName name="TABLE_SECTION_NUMBER" localSheetId="103">'x-720'!$B$13</definedName>
    <definedName name="TABLE_SECTION_NUMBER" localSheetId="104">'x-721'!$B$13</definedName>
    <definedName name="TABLE_SECTION_NUMBER" localSheetId="105">'x-722'!$B$13</definedName>
    <definedName name="TABLE_SECTION_NUMBER" localSheetId="106">'x-723'!$B$13</definedName>
    <definedName name="TABLE_SECTION_NUMBER" localSheetId="107">'x-724'!$B$13</definedName>
    <definedName name="TABLE_SECTION_NUMBER" localSheetId="108">'x-725'!$B$13</definedName>
    <definedName name="TABLE_SECTION_NUMBER" localSheetId="109">'x-726'!$B$13</definedName>
    <definedName name="TABLE_SECTION_NUMBER" localSheetId="110">'x-727'!$B$13</definedName>
    <definedName name="TABLE_SECTION_NUMBER" localSheetId="111">'x-728'!$B$13</definedName>
    <definedName name="TABLE_SECTION_NUMBER" localSheetId="113">'x-801'!$B$13</definedName>
    <definedName name="TABLE_SECTION_NUMBER" localSheetId="114">'x-802'!$B$13</definedName>
    <definedName name="TABLE_SECTION_NUMBER" localSheetId="115">'x-803'!$B$13</definedName>
    <definedName name="TABLE_SECTION_NUMBER" localSheetId="116">'x-804'!$B$13</definedName>
    <definedName name="TABLE_SECTION_NUMBER" localSheetId="117">'x-805'!$B$13</definedName>
    <definedName name="TABLE_SECTION_NUMBER" localSheetId="118">'x-806'!$B$13</definedName>
    <definedName name="TABLE_SECTION_NUMBER" localSheetId="119">'x-807'!$B$13</definedName>
    <definedName name="TABLE_SECTION_NUMBER">'x-Series Number'!$B$13</definedName>
    <definedName name="TABLE_SECTION_NUMBER_1" localSheetId="8">'x-101'!$B$13</definedName>
    <definedName name="TABLE_SECTION_NUMBER_1" localSheetId="9">'x-202'!$B$13</definedName>
    <definedName name="TABLE_SECTION_NUMBER_1" localSheetId="10">'x-203'!$B$13</definedName>
    <definedName name="TABLE_SECTION_NUMBER_1" localSheetId="11">'x-204'!$B$13</definedName>
    <definedName name="TABLE_SECTION_NUMBER_1" localSheetId="12">'x-205'!$B$13</definedName>
    <definedName name="TABLE_SECTION_NUMBER_1" localSheetId="13">'x-206'!$B$13</definedName>
    <definedName name="TABLE_SECTION_NUMBER_1" localSheetId="14">'x-207'!$B$13</definedName>
    <definedName name="TABLE_SECTION_NUMBER_1" localSheetId="15">'x-208'!$B$13</definedName>
    <definedName name="TABLE_SECTION_NUMBER_1" localSheetId="16">'x-209'!$B$13</definedName>
    <definedName name="TABLE_SECTION_NUMBER_1" localSheetId="17">'x-210'!$B$13</definedName>
    <definedName name="TABLE_SECTION_NUMBER_1" localSheetId="18">'x-211'!$B$13</definedName>
    <definedName name="TABLE_SECTION_NUMBER_1" localSheetId="19">'x-212'!$B$13</definedName>
    <definedName name="TABLE_SECTION_NUMBER_1" localSheetId="20">'x-213'!$B$13</definedName>
    <definedName name="TABLE_SECTION_NUMBER_1" localSheetId="21">'x-214'!$B$13</definedName>
    <definedName name="TABLE_SECTION_NUMBER_1" localSheetId="22">'x-215'!$B$13</definedName>
    <definedName name="TABLE_SECTION_NUMBER_1" localSheetId="23">'x-216'!$B$13</definedName>
    <definedName name="TABLE_SECTION_NUMBER_1" localSheetId="24">'x-217'!$B$13</definedName>
    <definedName name="TABLE_SECTION_NUMBER_1" localSheetId="25">'x-218'!$B$13</definedName>
    <definedName name="TABLE_SECTION_NUMBER_1" localSheetId="26">'x-219'!$B$13</definedName>
    <definedName name="TABLE_SECTION_NUMBER_1" localSheetId="27">'x-220'!$B$13</definedName>
    <definedName name="TABLE_SECTION_NUMBER_1" localSheetId="28">'x-221'!$B$13</definedName>
    <definedName name="TABLE_SECTION_NUMBER_1" localSheetId="29">'x-222'!$B$13</definedName>
    <definedName name="TABLE_SECTION_NUMBER_1" localSheetId="30">'x-224'!$B$13</definedName>
    <definedName name="TABLE_SECTION_NUMBER_1" localSheetId="31">'x-225'!$B$13</definedName>
    <definedName name="TABLE_SECTION_NUMBER_1" localSheetId="32">'x-226'!$B$13</definedName>
    <definedName name="TABLE_SECTION_NUMBER_1" localSheetId="33">'x-231'!$B$13</definedName>
    <definedName name="TABLE_SECTION_NUMBER_1" localSheetId="34">'x-232'!$B$13</definedName>
    <definedName name="TABLE_SECTION_NUMBER_1" localSheetId="35">'x-233'!$B$13</definedName>
    <definedName name="TABLE_SECTION_NUMBER_1" localSheetId="36">'x-234'!$B$13</definedName>
    <definedName name="TABLE_SECTION_NUMBER_1" localSheetId="37">'x-235'!$B$13</definedName>
    <definedName name="TABLE_SECTION_NUMBER_1" localSheetId="38">'x-236'!$B$13</definedName>
    <definedName name="TABLE_SECTION_NUMBER_1" localSheetId="39">'x-237'!$B$13</definedName>
    <definedName name="TABLE_SECTION_NUMBER_1" localSheetId="40">'x-238'!$B$13</definedName>
    <definedName name="TABLE_SECTION_NUMBER_1" localSheetId="41">'x-301'!$B$13</definedName>
    <definedName name="TABLE_SECTION_NUMBER_1" localSheetId="42">'x-302'!$B$13</definedName>
    <definedName name="TABLE_SECTION_NUMBER_1" localSheetId="43">'x-303'!$B$13</definedName>
    <definedName name="TABLE_SECTION_NUMBER_1" localSheetId="44">'x-304'!$B$13</definedName>
    <definedName name="TABLE_SECTION_NUMBER_1" localSheetId="45">'x-315'!$B$13</definedName>
    <definedName name="TABLE_SECTION_NUMBER_1" localSheetId="46">'x-316'!$B$13</definedName>
    <definedName name="TABLE_SECTION_NUMBER_1" localSheetId="47">'x-317'!$B$13</definedName>
    <definedName name="TABLE_SECTION_NUMBER_1" localSheetId="48">'x-318'!$B$13</definedName>
    <definedName name="TABLE_SECTION_NUMBER_1" localSheetId="49">'x-319'!$B$13</definedName>
    <definedName name="TABLE_SECTION_NUMBER_1" localSheetId="50">'x-320'!$B$13</definedName>
    <definedName name="TABLE_SECTION_NUMBER_1" localSheetId="51">'x-321'!$B$13</definedName>
    <definedName name="TABLE_SECTION_NUMBER_1" localSheetId="52">'x-322'!$B$13</definedName>
    <definedName name="TABLE_SECTION_NUMBER_1" localSheetId="53">'x-323'!$B$13</definedName>
    <definedName name="TABLE_SECTION_NUMBER_1" localSheetId="54">'x-324'!$B$13</definedName>
    <definedName name="TABLE_SECTION_NUMBER_1" localSheetId="55">'x-401'!$B$13</definedName>
    <definedName name="TABLE_SECTION_NUMBER_1" localSheetId="56">'x-402'!$B$13</definedName>
    <definedName name="TABLE_SECTION_NUMBER_1" localSheetId="57">'x-403'!$B$13</definedName>
    <definedName name="TABLE_SECTION_NUMBER_1" localSheetId="58">'x-404'!$B$13</definedName>
    <definedName name="TABLE_SECTION_NUMBER_1" localSheetId="59">'x-405'!$B$13</definedName>
    <definedName name="TABLE_SECTION_NUMBER_1" localSheetId="60">'x-406'!$B$13</definedName>
    <definedName name="TABLE_SECTION_NUMBER_1" localSheetId="61">'x-407'!$B$13</definedName>
    <definedName name="TABLE_SECTION_NUMBER_1" localSheetId="62">'x-408'!$B$13</definedName>
    <definedName name="TABLE_SECTION_NUMBER_1" localSheetId="63">'x-409'!$B$13</definedName>
    <definedName name="TABLE_SECTION_NUMBER_1" localSheetId="64">'x-410'!$B$13</definedName>
    <definedName name="TABLE_SECTION_NUMBER_1" localSheetId="65">'x-411'!$B$13</definedName>
    <definedName name="TABLE_SECTION_NUMBER_1" localSheetId="66">'x-412'!$B$13</definedName>
    <definedName name="TABLE_SECTION_NUMBER_1" localSheetId="67">'x-413'!$B$13</definedName>
    <definedName name="TABLE_SECTION_NUMBER_1" localSheetId="68">'x-414'!$B$13</definedName>
    <definedName name="TABLE_SECTION_NUMBER_1" localSheetId="69">'x-501'!$B$13</definedName>
    <definedName name="TABLE_SECTION_NUMBER_1" localSheetId="70">'x-502'!$B$13</definedName>
    <definedName name="TABLE_SECTION_NUMBER_1" localSheetId="71">'x-503'!$B$13</definedName>
    <definedName name="TABLE_SECTION_NUMBER_1" localSheetId="72">'x-504'!$B$13</definedName>
    <definedName name="TABLE_SECTION_NUMBER_1" localSheetId="73">'x-505'!$B$13</definedName>
    <definedName name="TABLE_SECTION_NUMBER_1" localSheetId="74">'x-601'!$B$13</definedName>
    <definedName name="TABLE_SECTION_NUMBER_1" localSheetId="75">'x-602'!$B$13</definedName>
    <definedName name="TABLE_SECTION_NUMBER_1" localSheetId="76">'x-603'!$B$13</definedName>
    <definedName name="TABLE_SECTION_NUMBER_1" localSheetId="77">'x-604'!$B$13</definedName>
    <definedName name="TABLE_SECTION_NUMBER_1" localSheetId="78">'x-605'!$B$13</definedName>
    <definedName name="TABLE_SECTION_NUMBER_1" localSheetId="79">'x-606'!$B$13</definedName>
    <definedName name="TABLE_SECTION_NUMBER_1" localSheetId="80">'x-607'!$B$13</definedName>
    <definedName name="TABLE_SECTION_NUMBER_1" localSheetId="81">'x-608'!$B$13</definedName>
    <definedName name="TABLE_SECTION_NUMBER_1" localSheetId="82">'x-609'!$B$13</definedName>
    <definedName name="TABLE_SECTION_NUMBER_1" localSheetId="83">'x-610'!$B$13</definedName>
    <definedName name="TABLE_SECTION_NUMBER_1" localSheetId="84">'x-611'!$B$13</definedName>
    <definedName name="TABLE_SECTION_NUMBER_1" localSheetId="85">'x-702'!$B$13</definedName>
    <definedName name="TABLE_SECTION_NUMBER_1" localSheetId="86">'x-703'!$B$13</definedName>
    <definedName name="TABLE_SECTION_NUMBER_1" localSheetId="87">'x-704'!$B$13</definedName>
    <definedName name="TABLE_SECTION_NUMBER_1" localSheetId="88">'x-705'!$B$13</definedName>
    <definedName name="TABLE_SECTION_NUMBER_1" localSheetId="89">'x-706'!$B$13</definedName>
    <definedName name="TABLE_SECTION_NUMBER_1" localSheetId="90">'x-707'!$B$13</definedName>
    <definedName name="TABLE_SECTION_NUMBER_1" localSheetId="91">'x-708'!$B$13</definedName>
    <definedName name="TABLE_SECTION_NUMBER_1" localSheetId="92">'x-709'!$B$13</definedName>
    <definedName name="TABLE_SECTION_NUMBER_1" localSheetId="93">'x-710'!$B$13</definedName>
    <definedName name="TABLE_SECTION_NUMBER_1" localSheetId="94">'x-711'!$B$13</definedName>
    <definedName name="TABLE_SECTION_NUMBER_1" localSheetId="95">'x-712'!$B$13</definedName>
    <definedName name="TABLE_SECTION_NUMBER_1" localSheetId="96">'x-713'!$B$13</definedName>
    <definedName name="TABLE_SECTION_NUMBER_1" localSheetId="97">'x-714'!$B$13</definedName>
    <definedName name="TABLE_SECTION_NUMBER_1" localSheetId="98">'x-715'!$B$13</definedName>
    <definedName name="TABLE_SECTION_NUMBER_1" localSheetId="99">'x-716'!$B$13</definedName>
    <definedName name="TABLE_SECTION_NUMBER_1" localSheetId="100">'x-717'!$B$13</definedName>
    <definedName name="TABLE_SECTION_NUMBER_1" localSheetId="101">'x-718'!$B$13</definedName>
    <definedName name="TABLE_SECTION_NUMBER_1" localSheetId="102">'x-719'!$B$13</definedName>
    <definedName name="TABLE_SECTION_NUMBER_1" localSheetId="103">'x-720'!$B$13</definedName>
    <definedName name="TABLE_SECTION_NUMBER_1" localSheetId="104">'x-721'!$B$13</definedName>
    <definedName name="TABLE_SECTION_NUMBER_1" localSheetId="105">'x-722'!$B$13</definedName>
    <definedName name="TABLE_SECTION_NUMBER_1" localSheetId="106">'x-723'!$B$13</definedName>
    <definedName name="TABLE_SECTION_NUMBER_1" localSheetId="107">'x-724'!$B$13</definedName>
    <definedName name="TABLE_SECTION_NUMBER_1" localSheetId="108">'x-725'!$B$13</definedName>
    <definedName name="TABLE_SECTION_NUMBER_1" localSheetId="109">'x-726'!$B$13</definedName>
    <definedName name="TABLE_SECTION_NUMBER_1" localSheetId="110">'x-727'!$B$13</definedName>
    <definedName name="TABLE_SECTION_NUMBER_1" localSheetId="111">'x-728'!$B$13</definedName>
    <definedName name="TABLE_SECTION_NUMBER_1" localSheetId="113">'x-801'!$B$13</definedName>
    <definedName name="TABLE_SECTION_NUMBER_1" localSheetId="114">'x-802'!$B$13</definedName>
    <definedName name="TABLE_SECTION_NUMBER_1" localSheetId="115">'x-803'!$B$13</definedName>
    <definedName name="TABLE_SECTION_NUMBER_1" localSheetId="116">'x-804'!$B$13</definedName>
    <definedName name="TABLE_SECTION_NUMBER_1" localSheetId="117">'x-805'!$B$13</definedName>
    <definedName name="TABLE_SECTION_NUMBER_1" localSheetId="118">'x-806'!$B$13</definedName>
    <definedName name="TABLE_SECTION_NUMBER_1" localSheetId="119">'x-807'!$B$13</definedName>
    <definedName name="TABLE_SERIES_NUMBER" localSheetId="7">'[4]x-Series Number'!$B$14</definedName>
    <definedName name="TABLE_SERIES_NUMBER" localSheetId="8">'x-101'!$B$14</definedName>
    <definedName name="TABLE_SERIES_NUMBER" localSheetId="9">'x-202'!$B$14</definedName>
    <definedName name="TABLE_SERIES_NUMBER" localSheetId="10">'x-203'!$B$14</definedName>
    <definedName name="TABLE_SERIES_NUMBER" localSheetId="11">'x-204'!$B$14</definedName>
    <definedName name="TABLE_SERIES_NUMBER" localSheetId="12">'x-205'!$B$14</definedName>
    <definedName name="TABLE_SERIES_NUMBER" localSheetId="13">'x-206'!$B$14</definedName>
    <definedName name="TABLE_SERIES_NUMBER" localSheetId="14">'x-207'!$B$14</definedName>
    <definedName name="TABLE_SERIES_NUMBER" localSheetId="15">'x-208'!$B$14</definedName>
    <definedName name="TABLE_SERIES_NUMBER" localSheetId="16">'x-209'!$B$14</definedName>
    <definedName name="TABLE_SERIES_NUMBER" localSheetId="17">'x-210'!$B$14</definedName>
    <definedName name="TABLE_SERIES_NUMBER" localSheetId="18">'x-211'!$B$14</definedName>
    <definedName name="TABLE_SERIES_NUMBER" localSheetId="19">'x-212'!$B$14</definedName>
    <definedName name="TABLE_SERIES_NUMBER" localSheetId="20">'x-213'!$B$14</definedName>
    <definedName name="TABLE_SERIES_NUMBER" localSheetId="21">'x-214'!$B$14</definedName>
    <definedName name="TABLE_SERIES_NUMBER" localSheetId="22">'x-215'!$B$14</definedName>
    <definedName name="TABLE_SERIES_NUMBER" localSheetId="23">'x-216'!$B$14</definedName>
    <definedName name="TABLE_SERIES_NUMBER" localSheetId="24">'x-217'!$B$14</definedName>
    <definedName name="TABLE_SERIES_NUMBER" localSheetId="25">'x-218'!$B$14</definedName>
    <definedName name="TABLE_SERIES_NUMBER" localSheetId="26">'x-219'!$B$14</definedName>
    <definedName name="TABLE_SERIES_NUMBER" localSheetId="27">'x-220'!$B$14</definedName>
    <definedName name="TABLE_SERIES_NUMBER" localSheetId="28">'x-221'!$B$14</definedName>
    <definedName name="TABLE_SERIES_NUMBER" localSheetId="29">'x-222'!$B$14</definedName>
    <definedName name="TABLE_SERIES_NUMBER" localSheetId="30">'x-224'!$B$14</definedName>
    <definedName name="TABLE_SERIES_NUMBER" localSheetId="31">'x-225'!$B$14</definedName>
    <definedName name="TABLE_SERIES_NUMBER" localSheetId="32">'x-226'!$B$14</definedName>
    <definedName name="TABLE_SERIES_NUMBER" localSheetId="33">'x-231'!$B$14</definedName>
    <definedName name="TABLE_SERIES_NUMBER" localSheetId="34">'x-232'!$B$14</definedName>
    <definedName name="TABLE_SERIES_NUMBER" localSheetId="35">'x-233'!$B$14</definedName>
    <definedName name="TABLE_SERIES_NUMBER" localSheetId="36">'x-234'!$B$14</definedName>
    <definedName name="TABLE_SERIES_NUMBER" localSheetId="37">'x-235'!$B$14</definedName>
    <definedName name="TABLE_SERIES_NUMBER" localSheetId="38">'x-236'!$B$14</definedName>
    <definedName name="TABLE_SERIES_NUMBER" localSheetId="39">'x-237'!$B$14</definedName>
    <definedName name="TABLE_SERIES_NUMBER" localSheetId="40">'x-238'!$B$14</definedName>
    <definedName name="TABLE_SERIES_NUMBER" localSheetId="41">'x-301'!$B$14</definedName>
    <definedName name="TABLE_SERIES_NUMBER" localSheetId="42">'x-302'!$B$14</definedName>
    <definedName name="TABLE_SERIES_NUMBER" localSheetId="43">'x-303'!$B$14</definedName>
    <definedName name="TABLE_SERIES_NUMBER" localSheetId="44">'x-304'!$B$14</definedName>
    <definedName name="TABLE_SERIES_NUMBER" localSheetId="45">'x-315'!$B$14</definedName>
    <definedName name="TABLE_SERIES_NUMBER" localSheetId="46">'x-316'!$B$14</definedName>
    <definedName name="TABLE_SERIES_NUMBER" localSheetId="47">'x-317'!$B$14</definedName>
    <definedName name="TABLE_SERIES_NUMBER" localSheetId="48">'x-318'!$B$14</definedName>
    <definedName name="TABLE_SERIES_NUMBER" localSheetId="49">'x-319'!$B$14</definedName>
    <definedName name="TABLE_SERIES_NUMBER" localSheetId="50">'x-320'!$B$14</definedName>
    <definedName name="TABLE_SERIES_NUMBER" localSheetId="51">'x-321'!$B$14</definedName>
    <definedName name="TABLE_SERIES_NUMBER" localSheetId="52">'x-322'!$B$14</definedName>
    <definedName name="TABLE_SERIES_NUMBER" localSheetId="53">'x-323'!$B$14</definedName>
    <definedName name="TABLE_SERIES_NUMBER" localSheetId="54">'x-324'!$B$14</definedName>
    <definedName name="TABLE_SERIES_NUMBER" localSheetId="55">'x-401'!$B$14</definedName>
    <definedName name="TABLE_SERIES_NUMBER" localSheetId="56">'x-402'!$B$14</definedName>
    <definedName name="TABLE_SERIES_NUMBER" localSheetId="57">'x-403'!$B$14</definedName>
    <definedName name="TABLE_SERIES_NUMBER" localSheetId="58">'x-404'!$B$14</definedName>
    <definedName name="TABLE_SERIES_NUMBER" localSheetId="59">'x-405'!$B$14</definedName>
    <definedName name="TABLE_SERIES_NUMBER" localSheetId="60">'x-406'!$B$14</definedName>
    <definedName name="TABLE_SERIES_NUMBER" localSheetId="61">'x-407'!$B$14</definedName>
    <definedName name="TABLE_SERIES_NUMBER" localSheetId="62">'x-408'!$B$14</definedName>
    <definedName name="TABLE_SERIES_NUMBER" localSheetId="63">'x-409'!$B$14</definedName>
    <definedName name="TABLE_SERIES_NUMBER" localSheetId="64">'x-410'!$B$14</definedName>
    <definedName name="TABLE_SERIES_NUMBER" localSheetId="65">'x-411'!$B$14</definedName>
    <definedName name="TABLE_SERIES_NUMBER" localSheetId="66">'x-412'!$B$14</definedName>
    <definedName name="TABLE_SERIES_NUMBER" localSheetId="67">'x-413'!$B$14</definedName>
    <definedName name="TABLE_SERIES_NUMBER" localSheetId="68">'x-414'!$B$14</definedName>
    <definedName name="TABLE_SERIES_NUMBER" localSheetId="69">'x-501'!$B$14</definedName>
    <definedName name="TABLE_SERIES_NUMBER" localSheetId="70">'x-502'!$B$14</definedName>
    <definedName name="TABLE_SERIES_NUMBER" localSheetId="71">'x-503'!$B$14</definedName>
    <definedName name="TABLE_SERIES_NUMBER" localSheetId="72">'x-504'!$B$14</definedName>
    <definedName name="TABLE_SERIES_NUMBER" localSheetId="73">'x-505'!$B$14</definedName>
    <definedName name="TABLE_SERIES_NUMBER" localSheetId="74">'x-601'!$B$14</definedName>
    <definedName name="TABLE_SERIES_NUMBER" localSheetId="75">'x-602'!$B$14</definedName>
    <definedName name="TABLE_SERIES_NUMBER" localSheetId="76">'x-603'!$B$14</definedName>
    <definedName name="TABLE_SERIES_NUMBER" localSheetId="77">'x-604'!$B$14</definedName>
    <definedName name="TABLE_SERIES_NUMBER" localSheetId="78">'x-605'!$B$14</definedName>
    <definedName name="TABLE_SERIES_NUMBER" localSheetId="79">'x-606'!$B$14</definedName>
    <definedName name="TABLE_SERIES_NUMBER" localSheetId="80">'x-607'!$B$14</definedName>
    <definedName name="TABLE_SERIES_NUMBER" localSheetId="81">'x-608'!$B$14</definedName>
    <definedName name="TABLE_SERIES_NUMBER" localSheetId="82">'x-609'!$B$14</definedName>
    <definedName name="TABLE_SERIES_NUMBER" localSheetId="83">'x-610'!$B$14</definedName>
    <definedName name="TABLE_SERIES_NUMBER" localSheetId="84">'x-611'!$B$14</definedName>
    <definedName name="TABLE_SERIES_NUMBER" localSheetId="85">'x-702'!$B$14</definedName>
    <definedName name="TABLE_SERIES_NUMBER" localSheetId="86">'x-703'!$B$14</definedName>
    <definedName name="TABLE_SERIES_NUMBER" localSheetId="87">'x-704'!$B$14</definedName>
    <definedName name="TABLE_SERIES_NUMBER" localSheetId="88">'x-705'!$B$14</definedName>
    <definedName name="TABLE_SERIES_NUMBER" localSheetId="89">'x-706'!$B$14</definedName>
    <definedName name="TABLE_SERIES_NUMBER" localSheetId="90">'x-707'!$B$14</definedName>
    <definedName name="TABLE_SERIES_NUMBER" localSheetId="91">'x-708'!$B$14</definedName>
    <definedName name="TABLE_SERIES_NUMBER" localSheetId="92">'x-709'!$B$14</definedName>
    <definedName name="TABLE_SERIES_NUMBER" localSheetId="93">'x-710'!$B$14</definedName>
    <definedName name="TABLE_SERIES_NUMBER" localSheetId="94">'x-711'!$B$14</definedName>
    <definedName name="TABLE_SERIES_NUMBER" localSheetId="95">'x-712'!$B$14</definedName>
    <definedName name="TABLE_SERIES_NUMBER" localSheetId="96">'x-713'!$B$14</definedName>
    <definedName name="TABLE_SERIES_NUMBER" localSheetId="97">'x-714'!$B$14</definedName>
    <definedName name="TABLE_SERIES_NUMBER" localSheetId="98">'x-715'!$B$14</definedName>
    <definedName name="TABLE_SERIES_NUMBER" localSheetId="99">'x-716'!$B$14</definedName>
    <definedName name="TABLE_SERIES_NUMBER" localSheetId="100">'x-717'!$B$14</definedName>
    <definedName name="TABLE_SERIES_NUMBER" localSheetId="101">'x-718'!$B$14</definedName>
    <definedName name="TABLE_SERIES_NUMBER" localSheetId="102">'x-719'!$B$14</definedName>
    <definedName name="TABLE_SERIES_NUMBER" localSheetId="103">'x-720'!$B$14</definedName>
    <definedName name="TABLE_SERIES_NUMBER" localSheetId="104">'x-721'!$B$14</definedName>
    <definedName name="TABLE_SERIES_NUMBER" localSheetId="105">'x-722'!$B$14</definedName>
    <definedName name="TABLE_SERIES_NUMBER" localSheetId="106">'x-723'!$B$14</definedName>
    <definedName name="TABLE_SERIES_NUMBER" localSheetId="107">'x-724'!$B$14</definedName>
    <definedName name="TABLE_SERIES_NUMBER" localSheetId="108">'x-725'!$B$14</definedName>
    <definedName name="TABLE_SERIES_NUMBER" localSheetId="109">'x-726'!$B$14</definedName>
    <definedName name="TABLE_SERIES_NUMBER" localSheetId="110">'x-727'!$B$14</definedName>
    <definedName name="TABLE_SERIES_NUMBER" localSheetId="111">'x-728'!$B$14</definedName>
    <definedName name="TABLE_SERIES_NUMBER" localSheetId="112">'[2]x-Series Number'!$B$14</definedName>
    <definedName name="TABLE_SERIES_NUMBER" localSheetId="113">'x-801'!$B$14</definedName>
    <definedName name="TABLE_SERIES_NUMBER" localSheetId="114">'x-802'!$B$14</definedName>
    <definedName name="TABLE_SERIES_NUMBER" localSheetId="115">'x-803'!$B$14</definedName>
    <definedName name="TABLE_SERIES_NUMBER" localSheetId="116">'x-804'!$B$14</definedName>
    <definedName name="TABLE_SERIES_NUMBER" localSheetId="117">'x-805'!$B$14</definedName>
    <definedName name="TABLE_SERIES_NUMBER" localSheetId="118">'x-806'!$B$14</definedName>
    <definedName name="TABLE_SERIES_NUMBER" localSheetId="119">'x-807'!$B$14</definedName>
    <definedName name="TABLE_SERIES_NUMBER">'x-Series Number'!$B$14</definedName>
    <definedName name="TABLE_SERIES_NUMBER_1" localSheetId="8">'x-101'!$B$14</definedName>
    <definedName name="TABLE_SERIES_NUMBER_1" localSheetId="9">'x-202'!$B$14</definedName>
    <definedName name="TABLE_SERIES_NUMBER_1" localSheetId="10">'x-203'!$B$14</definedName>
    <definedName name="TABLE_SERIES_NUMBER_1" localSheetId="11">'x-204'!$B$14</definedName>
    <definedName name="TABLE_SERIES_NUMBER_1" localSheetId="12">'x-205'!$B$14</definedName>
    <definedName name="TABLE_SERIES_NUMBER_1" localSheetId="13">'x-206'!$B$14</definedName>
    <definedName name="TABLE_SERIES_NUMBER_1" localSheetId="14">'x-207'!$B$14</definedName>
    <definedName name="TABLE_SERIES_NUMBER_1" localSheetId="15">'x-208'!$B$14</definedName>
    <definedName name="TABLE_SERIES_NUMBER_1" localSheetId="16">'x-209'!$B$14</definedName>
    <definedName name="TABLE_SERIES_NUMBER_1" localSheetId="17">'x-210'!$B$14</definedName>
    <definedName name="TABLE_SERIES_NUMBER_1" localSheetId="18">'x-211'!$B$14</definedName>
    <definedName name="TABLE_SERIES_NUMBER_1" localSheetId="19">'x-212'!$B$14</definedName>
    <definedName name="TABLE_SERIES_NUMBER_1" localSheetId="20">'x-213'!$B$14</definedName>
    <definedName name="TABLE_SERIES_NUMBER_1" localSheetId="21">'x-214'!$B$14</definedName>
    <definedName name="TABLE_SERIES_NUMBER_1" localSheetId="22">'x-215'!$B$14</definedName>
    <definedName name="TABLE_SERIES_NUMBER_1" localSheetId="23">'x-216'!$B$14</definedName>
    <definedName name="TABLE_SERIES_NUMBER_1" localSheetId="24">'x-217'!$B$14</definedName>
    <definedName name="TABLE_SERIES_NUMBER_1" localSheetId="25">'x-218'!$B$14</definedName>
    <definedName name="TABLE_SERIES_NUMBER_1" localSheetId="26">'x-219'!$B$14</definedName>
    <definedName name="TABLE_SERIES_NUMBER_1" localSheetId="27">'x-220'!$B$14</definedName>
    <definedName name="TABLE_SERIES_NUMBER_1" localSheetId="28">'x-221'!$B$14</definedName>
    <definedName name="TABLE_SERIES_NUMBER_1" localSheetId="29">'x-222'!$B$14</definedName>
    <definedName name="TABLE_SERIES_NUMBER_1" localSheetId="30">'x-224'!$B$14</definedName>
    <definedName name="TABLE_SERIES_NUMBER_1" localSheetId="31">'x-225'!$B$14</definedName>
    <definedName name="TABLE_SERIES_NUMBER_1" localSheetId="32">'x-226'!$B$14</definedName>
    <definedName name="TABLE_SERIES_NUMBER_1" localSheetId="33">'x-231'!$B$14</definedName>
    <definedName name="TABLE_SERIES_NUMBER_1" localSheetId="34">'x-232'!$B$14</definedName>
    <definedName name="TABLE_SERIES_NUMBER_1" localSheetId="35">'x-233'!$B$14</definedName>
    <definedName name="TABLE_SERIES_NUMBER_1" localSheetId="36">'x-234'!$B$14</definedName>
    <definedName name="TABLE_SERIES_NUMBER_1" localSheetId="37">'x-235'!$B$14</definedName>
    <definedName name="TABLE_SERIES_NUMBER_1" localSheetId="38">'x-236'!$B$14</definedName>
    <definedName name="TABLE_SERIES_NUMBER_1" localSheetId="39">'x-237'!$B$14</definedName>
    <definedName name="TABLE_SERIES_NUMBER_1" localSheetId="40">'x-238'!$B$14</definedName>
    <definedName name="TABLE_SERIES_NUMBER_1" localSheetId="41">'x-301'!$B$14</definedName>
    <definedName name="TABLE_SERIES_NUMBER_1" localSheetId="42">'x-302'!$B$14</definedName>
    <definedName name="TABLE_SERIES_NUMBER_1" localSheetId="43">'x-303'!$B$14</definedName>
    <definedName name="TABLE_SERIES_NUMBER_1" localSheetId="44">'x-304'!$B$14</definedName>
    <definedName name="TABLE_SERIES_NUMBER_1" localSheetId="45">'x-315'!$B$14</definedName>
    <definedName name="TABLE_SERIES_NUMBER_1" localSheetId="46">'x-316'!$B$14</definedName>
    <definedName name="TABLE_SERIES_NUMBER_1" localSheetId="47">'x-317'!$B$14</definedName>
    <definedName name="TABLE_SERIES_NUMBER_1" localSheetId="48">'x-318'!$B$14</definedName>
    <definedName name="TABLE_SERIES_NUMBER_1" localSheetId="49">'x-319'!$B$14</definedName>
    <definedName name="TABLE_SERIES_NUMBER_1" localSheetId="50">'x-320'!$B$14</definedName>
    <definedName name="TABLE_SERIES_NUMBER_1" localSheetId="51">'x-321'!$B$14</definedName>
    <definedName name="TABLE_SERIES_NUMBER_1" localSheetId="52">'x-322'!$B$14</definedName>
    <definedName name="TABLE_SERIES_NUMBER_1" localSheetId="53">'x-323'!$B$14</definedName>
    <definedName name="TABLE_SERIES_NUMBER_1" localSheetId="54">'x-324'!$B$14</definedName>
    <definedName name="TABLE_SERIES_NUMBER_1" localSheetId="55">'x-401'!$B$14</definedName>
    <definedName name="TABLE_SERIES_NUMBER_1" localSheetId="56">'x-402'!$B$14</definedName>
    <definedName name="TABLE_SERIES_NUMBER_1" localSheetId="57">'x-403'!$B$14</definedName>
    <definedName name="TABLE_SERIES_NUMBER_1" localSheetId="58">'x-404'!$B$14</definedName>
    <definedName name="TABLE_SERIES_NUMBER_1" localSheetId="59">'x-405'!$B$14</definedName>
    <definedName name="TABLE_SERIES_NUMBER_1" localSheetId="60">'x-406'!$B$14</definedName>
    <definedName name="TABLE_SERIES_NUMBER_1" localSheetId="61">'x-407'!$B$14</definedName>
    <definedName name="TABLE_SERIES_NUMBER_1" localSheetId="62">'x-408'!$B$14</definedName>
    <definedName name="TABLE_SERIES_NUMBER_1" localSheetId="63">'x-409'!$B$14</definedName>
    <definedName name="TABLE_SERIES_NUMBER_1" localSheetId="64">'x-410'!$B$14</definedName>
    <definedName name="TABLE_SERIES_NUMBER_1" localSheetId="65">'x-411'!$B$14</definedName>
    <definedName name="TABLE_SERIES_NUMBER_1" localSheetId="66">'x-412'!$B$14</definedName>
    <definedName name="TABLE_SERIES_NUMBER_1" localSheetId="67">'x-413'!$B$14</definedName>
    <definedName name="TABLE_SERIES_NUMBER_1" localSheetId="68">'x-414'!$B$14</definedName>
    <definedName name="TABLE_SERIES_NUMBER_1" localSheetId="69">'x-501'!$B$14</definedName>
    <definedName name="TABLE_SERIES_NUMBER_1" localSheetId="70">'x-502'!$B$14</definedName>
    <definedName name="TABLE_SERIES_NUMBER_1" localSheetId="71">'x-503'!$B$14</definedName>
    <definedName name="TABLE_SERIES_NUMBER_1" localSheetId="72">'x-504'!$B$14</definedName>
    <definedName name="TABLE_SERIES_NUMBER_1" localSheetId="73">'x-505'!$B$14</definedName>
    <definedName name="TABLE_SERIES_NUMBER_1" localSheetId="74">'x-601'!$B$14</definedName>
    <definedName name="TABLE_SERIES_NUMBER_1" localSheetId="75">'x-602'!$B$14</definedName>
    <definedName name="TABLE_SERIES_NUMBER_1" localSheetId="76">'x-603'!$B$14</definedName>
    <definedName name="TABLE_SERIES_NUMBER_1" localSheetId="77">'x-604'!$B$14</definedName>
    <definedName name="TABLE_SERIES_NUMBER_1" localSheetId="78">'x-605'!$B$14</definedName>
    <definedName name="TABLE_SERIES_NUMBER_1" localSheetId="79">'x-606'!$B$14</definedName>
    <definedName name="TABLE_SERIES_NUMBER_1" localSheetId="80">'x-607'!$B$14</definedName>
    <definedName name="TABLE_SERIES_NUMBER_1" localSheetId="81">'x-608'!$B$14</definedName>
    <definedName name="TABLE_SERIES_NUMBER_1" localSheetId="82">'x-609'!$B$14</definedName>
    <definedName name="TABLE_SERIES_NUMBER_1" localSheetId="83">'x-610'!$B$14</definedName>
    <definedName name="TABLE_SERIES_NUMBER_1" localSheetId="84">'x-611'!$B$14</definedName>
    <definedName name="TABLE_SERIES_NUMBER_1" localSheetId="85">'x-702'!$B$14</definedName>
    <definedName name="TABLE_SERIES_NUMBER_1" localSheetId="86">'x-703'!$B$14</definedName>
    <definedName name="TABLE_SERIES_NUMBER_1" localSheetId="87">'x-704'!$B$14</definedName>
    <definedName name="TABLE_SERIES_NUMBER_1" localSheetId="88">'x-705'!$B$14</definedName>
    <definedName name="TABLE_SERIES_NUMBER_1" localSheetId="89">'x-706'!$B$14</definedName>
    <definedName name="TABLE_SERIES_NUMBER_1" localSheetId="90">'x-707'!$B$14</definedName>
    <definedName name="TABLE_SERIES_NUMBER_1" localSheetId="91">'x-708'!$B$14</definedName>
    <definedName name="TABLE_SERIES_NUMBER_1" localSheetId="92">'x-709'!$B$14</definedName>
    <definedName name="TABLE_SERIES_NUMBER_1" localSheetId="93">'x-710'!$B$14</definedName>
    <definedName name="TABLE_SERIES_NUMBER_1" localSheetId="94">'x-711'!$B$14</definedName>
    <definedName name="TABLE_SERIES_NUMBER_1" localSheetId="95">'x-712'!$B$14</definedName>
    <definedName name="TABLE_SERIES_NUMBER_1" localSheetId="96">'x-713'!$B$14</definedName>
    <definedName name="TABLE_SERIES_NUMBER_1" localSheetId="97">'x-714'!$B$14</definedName>
    <definedName name="TABLE_SERIES_NUMBER_1" localSheetId="98">'x-715'!$B$14</definedName>
    <definedName name="TABLE_SERIES_NUMBER_1" localSheetId="99">'x-716'!$B$14</definedName>
    <definedName name="TABLE_SERIES_NUMBER_1" localSheetId="100">'x-717'!$B$14</definedName>
    <definedName name="TABLE_SERIES_NUMBER_1" localSheetId="101">'x-718'!$B$14</definedName>
    <definedName name="TABLE_SERIES_NUMBER_1" localSheetId="102">'x-719'!$B$14</definedName>
    <definedName name="TABLE_SERIES_NUMBER_1" localSheetId="103">'x-720'!$B$14</definedName>
    <definedName name="TABLE_SERIES_NUMBER_1" localSheetId="104">'x-721'!$B$14</definedName>
    <definedName name="TABLE_SERIES_NUMBER_1" localSheetId="105">'x-722'!$B$14</definedName>
    <definedName name="TABLE_SERIES_NUMBER_1" localSheetId="106">'x-723'!$B$14</definedName>
    <definedName name="TABLE_SERIES_NUMBER_1" localSheetId="107">'x-724'!$B$14</definedName>
    <definedName name="TABLE_SERIES_NUMBER_1" localSheetId="108">'x-725'!$B$14</definedName>
    <definedName name="TABLE_SERIES_NUMBER_1" localSheetId="109">'x-726'!$B$14</definedName>
    <definedName name="TABLE_SERIES_NUMBER_1" localSheetId="110">'x-727'!$B$14</definedName>
    <definedName name="TABLE_SERIES_NUMBER_1" localSheetId="111">'x-728'!$B$14</definedName>
    <definedName name="TABLE_SERIES_NUMBER_1" localSheetId="113">'x-801'!$B$14</definedName>
    <definedName name="TABLE_SERIES_NUMBER_1" localSheetId="114">'x-802'!$B$14</definedName>
    <definedName name="TABLE_SERIES_NUMBER_1" localSheetId="115">'x-803'!$B$14</definedName>
    <definedName name="TABLE_SERIES_NUMBER_1" localSheetId="116">'x-804'!$B$14</definedName>
    <definedName name="TABLE_SERIES_NUMBER_1" localSheetId="117">'x-805'!$B$14</definedName>
    <definedName name="TABLE_SERIES_NUMBER_1" localSheetId="118">'x-806'!$B$14</definedName>
    <definedName name="TABLE_SERIES_NUMBER_1" localSheetId="119">'x-807'!$B$14</definedName>
    <definedName name="title" localSheetId="7">[4]Cover!$A$2</definedName>
    <definedName name="title" localSheetId="67">[1]Cover!$A$2</definedName>
    <definedName name="title" localSheetId="68">[1]Cover!$A$2</definedName>
    <definedName name="title">Cover!$A$2</definedName>
    <definedName name="title_new">Cover!$A$2</definedName>
    <definedName name="TPSNI">Cover!$A$2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0" i="55" l="1"/>
  <c r="B24" i="225" l="1"/>
  <c r="A3" i="225"/>
  <c r="A2" i="225"/>
  <c r="A69" i="55"/>
  <c r="A68" i="55"/>
  <c r="A3" i="224"/>
  <c r="A3" i="223"/>
  <c r="A2" i="224"/>
  <c r="A2" i="223"/>
  <c r="B24" i="224"/>
  <c r="B23" i="224"/>
  <c r="B24" i="223"/>
  <c r="B23" i="223"/>
  <c r="B24" i="104"/>
  <c r="B24" i="105"/>
  <c r="B24" i="106"/>
  <c r="B24" i="107"/>
  <c r="B24" i="108"/>
  <c r="B24" i="109"/>
  <c r="B24" i="110"/>
  <c r="B24" i="111"/>
  <c r="B24" i="112"/>
  <c r="B24" i="113"/>
  <c r="B24" i="114"/>
  <c r="B24" i="115"/>
  <c r="B24" i="116"/>
  <c r="B24" i="117"/>
  <c r="B24" i="118"/>
  <c r="B24" i="119"/>
  <c r="B24" i="120"/>
  <c r="B24" i="121"/>
  <c r="B24" i="122"/>
  <c r="B24" i="123"/>
  <c r="B24" i="124"/>
  <c r="B24" i="127"/>
  <c r="B24" i="128"/>
  <c r="B24" i="129"/>
  <c r="B24" i="152"/>
  <c r="B24" i="153"/>
  <c r="B24" i="154"/>
  <c r="B24" i="155"/>
  <c r="B24" i="156"/>
  <c r="B24" i="157"/>
  <c r="B24" i="158"/>
  <c r="B24" i="159"/>
  <c r="B24" i="130"/>
  <c r="B24" i="131"/>
  <c r="B24" i="134"/>
  <c r="B24" i="135"/>
  <c r="B24" i="160"/>
  <c r="B24" i="161"/>
  <c r="B24" i="162"/>
  <c r="B24" i="163"/>
  <c r="B24" i="164"/>
  <c r="B24" i="165"/>
  <c r="B24" i="166"/>
  <c r="B24" i="167"/>
  <c r="B24" i="168"/>
  <c r="B24" i="169"/>
  <c r="B24" i="136"/>
  <c r="B24" i="137"/>
  <c r="B24" i="138"/>
  <c r="B24" i="139"/>
  <c r="B24" i="140"/>
  <c r="B24" i="141"/>
  <c r="B24" i="142"/>
  <c r="B24" i="143"/>
  <c r="B24" i="144"/>
  <c r="B24" i="145"/>
  <c r="B24" i="146"/>
  <c r="B24" i="147"/>
  <c r="B24" i="170"/>
  <c r="B24" i="171"/>
  <c r="B24" i="172"/>
  <c r="B24" i="173"/>
  <c r="B24" i="174"/>
  <c r="B24" i="177"/>
  <c r="B24" i="178"/>
  <c r="B24" i="179"/>
  <c r="B24" i="180"/>
  <c r="B24" i="181"/>
  <c r="B24" i="182"/>
  <c r="B24" i="183"/>
  <c r="B24" i="184"/>
  <c r="B24" i="185"/>
  <c r="B24" i="186"/>
  <c r="B24" i="187"/>
  <c r="B24" i="193"/>
  <c r="B24" i="194"/>
  <c r="B24" i="195"/>
  <c r="B24" i="196"/>
  <c r="B24" i="197"/>
  <c r="B24" i="198"/>
  <c r="B24" i="199"/>
  <c r="B24" i="200"/>
  <c r="B24" i="201"/>
  <c r="B24" i="202"/>
  <c r="B24" i="203"/>
  <c r="B24" i="204"/>
  <c r="B24" i="205"/>
  <c r="B24" i="206"/>
  <c r="B24" i="207"/>
  <c r="B24" i="208"/>
  <c r="B24" i="209"/>
  <c r="B24" i="210"/>
  <c r="B24" i="211"/>
  <c r="B24" i="212"/>
  <c r="B24" i="213"/>
  <c r="B24" i="214"/>
  <c r="B24" i="215"/>
  <c r="B24" i="216"/>
  <c r="B24" i="217"/>
  <c r="B24" i="218"/>
  <c r="B24" i="219"/>
  <c r="B24" i="221"/>
  <c r="B24" i="175"/>
  <c r="B24" i="176"/>
  <c r="B24" i="190"/>
  <c r="B24" i="191"/>
  <c r="B24" i="188"/>
  <c r="B24" i="189"/>
  <c r="B24" i="220"/>
  <c r="A2" i="222"/>
  <c r="A2" i="221" l="1"/>
  <c r="B23" i="221"/>
  <c r="A113" i="55" l="1"/>
  <c r="B23" i="189" l="1"/>
  <c r="B23" i="188"/>
  <c r="B23" i="191"/>
  <c r="B23" i="190"/>
  <c r="B23" i="176"/>
  <c r="B23" i="175"/>
  <c r="B23" i="219"/>
  <c r="B23" i="218"/>
  <c r="B23" i="217"/>
  <c r="B23" i="216"/>
  <c r="B23" i="215"/>
  <c r="B23" i="214"/>
  <c r="B23" i="213"/>
  <c r="B23" i="212"/>
  <c r="B23" i="211"/>
  <c r="B23" i="210"/>
  <c r="B23" i="209"/>
  <c r="B23" i="208"/>
  <c r="B23" i="207"/>
  <c r="B23" i="206"/>
  <c r="B23" i="205"/>
  <c r="B23" i="204"/>
  <c r="B23" i="203"/>
  <c r="B23" i="202"/>
  <c r="B23" i="201"/>
  <c r="B23" i="200"/>
  <c r="B23" i="199"/>
  <c r="B23" i="198"/>
  <c r="B23" i="197"/>
  <c r="B23" i="196"/>
  <c r="B23" i="195"/>
  <c r="B23" i="194"/>
  <c r="B23" i="193"/>
  <c r="B23" i="187"/>
  <c r="B23" i="186"/>
  <c r="B23" i="185"/>
  <c r="B23" i="184"/>
  <c r="B23" i="183"/>
  <c r="B23" i="182"/>
  <c r="B23" i="181"/>
  <c r="B23" i="180"/>
  <c r="B23" i="179"/>
  <c r="B23" i="178"/>
  <c r="B23" i="177"/>
  <c r="B23" i="174"/>
  <c r="B23" i="173"/>
  <c r="B23" i="172"/>
  <c r="B23" i="171"/>
  <c r="B23" i="170"/>
  <c r="B23" i="147"/>
  <c r="B23" i="146"/>
  <c r="B23" i="145"/>
  <c r="B23" i="144"/>
  <c r="B23" i="143"/>
  <c r="B23" i="142"/>
  <c r="B23" i="141"/>
  <c r="B23" i="140"/>
  <c r="B23" i="139"/>
  <c r="B23" i="138"/>
  <c r="B23" i="137"/>
  <c r="B23" i="136"/>
  <c r="B23" i="169"/>
  <c r="B23" i="168"/>
  <c r="B23" i="167"/>
  <c r="B23" i="166"/>
  <c r="B23" i="165"/>
  <c r="B23" i="164"/>
  <c r="B23" i="163"/>
  <c r="B23" i="162"/>
  <c r="B23" i="161"/>
  <c r="B23" i="160"/>
  <c r="B23" i="135"/>
  <c r="B23" i="134"/>
  <c r="B23" i="131"/>
  <c r="B23" i="130"/>
  <c r="B23" i="159"/>
  <c r="B23" i="158"/>
  <c r="B23" i="157"/>
  <c r="B23" i="156"/>
  <c r="B23" i="155"/>
  <c r="B23" i="154"/>
  <c r="B23" i="153"/>
  <c r="B23" i="152"/>
  <c r="B23" i="129"/>
  <c r="B23" i="128"/>
  <c r="B23" i="127"/>
  <c r="B23" i="124"/>
  <c r="B23" i="123"/>
  <c r="B23" i="122"/>
  <c r="B23" i="121"/>
  <c r="B23" i="120"/>
  <c r="B23" i="119"/>
  <c r="B23" i="118"/>
  <c r="B23" i="117"/>
  <c r="B23" i="116"/>
  <c r="B23" i="115"/>
  <c r="B23" i="114"/>
  <c r="B23" i="113"/>
  <c r="B23" i="112"/>
  <c r="B23" i="111"/>
  <c r="B23" i="110"/>
  <c r="B23" i="109"/>
  <c r="B23" i="108"/>
  <c r="B23" i="107"/>
  <c r="B23" i="106"/>
  <c r="B23" i="105"/>
  <c r="B23" i="104"/>
  <c r="B23" i="220"/>
  <c r="B22" i="102"/>
  <c r="A9" i="55" l="1"/>
  <c r="A10"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39" i="55"/>
  <c r="A40" i="55"/>
  <c r="A41" i="55"/>
  <c r="A42" i="55"/>
  <c r="A43" i="55"/>
  <c r="A44" i="55"/>
  <c r="A45" i="55"/>
  <c r="A46" i="55"/>
  <c r="A47" i="55"/>
  <c r="A48" i="55"/>
  <c r="A49" i="55"/>
  <c r="A50" i="55"/>
  <c r="A51" i="55"/>
  <c r="A52" i="55" l="1"/>
  <c r="A53" i="55"/>
  <c r="A54" i="55"/>
  <c r="A55" i="55"/>
  <c r="A56" i="55"/>
  <c r="A57" i="55"/>
  <c r="A58" i="55"/>
  <c r="A59" i="55"/>
  <c r="A60" i="55"/>
  <c r="A61" i="55"/>
  <c r="A62" i="55"/>
  <c r="A63" i="55"/>
  <c r="A64" i="55"/>
  <c r="A65" i="55"/>
  <c r="A66" i="55"/>
  <c r="A67" i="55"/>
  <c r="A70" i="55"/>
  <c r="A71" i="55"/>
  <c r="A72" i="55"/>
  <c r="A73" i="55"/>
  <c r="A74" i="55"/>
  <c r="A75" i="55"/>
  <c r="A76" i="55"/>
  <c r="A84" i="55"/>
  <c r="A85" i="55"/>
  <c r="A77" i="55"/>
  <c r="A78" i="55"/>
  <c r="A79" i="55"/>
  <c r="A80" i="55"/>
  <c r="A83" i="55"/>
  <c r="A81" i="55"/>
  <c r="A82" i="55"/>
  <c r="A86" i="55"/>
  <c r="A87" i="55"/>
  <c r="A88" i="55"/>
  <c r="A89" i="55"/>
  <c r="A90" i="55"/>
  <c r="A91" i="55"/>
  <c r="A92" i="55"/>
  <c r="A93" i="55"/>
  <c r="A94" i="55"/>
  <c r="A95" i="55"/>
  <c r="A96" i="55"/>
  <c r="A97" i="55"/>
  <c r="A98" i="55"/>
  <c r="A99" i="55"/>
  <c r="A100" i="55"/>
  <c r="A101" i="55"/>
  <c r="A102" i="55"/>
  <c r="A103" i="55"/>
  <c r="A104" i="55"/>
  <c r="A105" i="55"/>
  <c r="A106" i="55"/>
  <c r="A107" i="55"/>
  <c r="A108" i="55"/>
  <c r="A109" i="55"/>
  <c r="A110" i="55"/>
  <c r="A111" i="55"/>
  <c r="A112" i="55"/>
  <c r="A114" i="55"/>
  <c r="A115" i="55"/>
  <c r="A116" i="55"/>
  <c r="A117" i="55"/>
  <c r="A118" i="55"/>
  <c r="A119" i="55"/>
  <c r="A3" i="220" l="1"/>
  <c r="A2" i="220"/>
  <c r="A3" i="219" l="1"/>
  <c r="A2" i="219"/>
  <c r="A3" i="218"/>
  <c r="A2" i="218"/>
  <c r="A3" i="217"/>
  <c r="A2" i="217"/>
  <c r="A3" i="216"/>
  <c r="A2" i="216"/>
  <c r="A3" i="215"/>
  <c r="A2" i="215"/>
  <c r="A3" i="214"/>
  <c r="A2" i="214"/>
  <c r="A3" i="213"/>
  <c r="A2" i="213"/>
  <c r="A3" i="212"/>
  <c r="A2" i="212"/>
  <c r="A3" i="211"/>
  <c r="A2" i="211"/>
  <c r="A3" i="210"/>
  <c r="A2" i="210"/>
  <c r="A3" i="209"/>
  <c r="A2" i="209"/>
  <c r="A3" i="208"/>
  <c r="A2" i="208"/>
  <c r="A3" i="207"/>
  <c r="A2" i="207"/>
  <c r="A3" i="206"/>
  <c r="A2" i="206"/>
  <c r="A3" i="205"/>
  <c r="A2" i="205"/>
  <c r="A3" i="204"/>
  <c r="A2" i="204"/>
  <c r="A3" i="203"/>
  <c r="A2" i="203"/>
  <c r="A3" i="202"/>
  <c r="A2" i="202"/>
  <c r="A3" i="201"/>
  <c r="A2" i="201"/>
  <c r="A3" i="200"/>
  <c r="A2" i="200"/>
  <c r="A3" i="199"/>
  <c r="A2" i="199"/>
  <c r="A3" i="198"/>
  <c r="A2" i="198"/>
  <c r="A3" i="197"/>
  <c r="A2" i="197"/>
  <c r="A3" i="196"/>
  <c r="A2" i="196"/>
  <c r="A3" i="195"/>
  <c r="A2" i="195"/>
  <c r="A3" i="194"/>
  <c r="A2" i="194"/>
  <c r="A3" i="193"/>
  <c r="A2" i="193"/>
  <c r="A3" i="191" l="1"/>
  <c r="A2" i="191"/>
  <c r="A3" i="190"/>
  <c r="A2" i="190"/>
  <c r="A3" i="189" l="1"/>
  <c r="A2" i="189"/>
  <c r="A3" i="188"/>
  <c r="A2" i="188"/>
  <c r="A3" i="187"/>
  <c r="A2" i="187"/>
  <c r="A3" i="186"/>
  <c r="A2" i="186"/>
  <c r="A3" i="185"/>
  <c r="A2" i="185"/>
  <c r="A3" i="184"/>
  <c r="A2" i="184"/>
  <c r="A3" i="183"/>
  <c r="A2" i="183"/>
  <c r="A3" i="182"/>
  <c r="A2" i="182"/>
  <c r="A3" i="181"/>
  <c r="A2" i="181"/>
  <c r="A3" i="180"/>
  <c r="A2" i="180"/>
  <c r="A3" i="179"/>
  <c r="A2" i="179"/>
  <c r="A3" i="178"/>
  <c r="A2" i="178"/>
  <c r="A3" i="177"/>
  <c r="A2" i="177"/>
  <c r="A3" i="176" l="1"/>
  <c r="A2" i="176"/>
  <c r="A3" i="175"/>
  <c r="A2" i="175"/>
  <c r="A3" i="174"/>
  <c r="A2" i="174"/>
  <c r="A3" i="173"/>
  <c r="A2" i="173"/>
  <c r="A3" i="172"/>
  <c r="A2" i="172"/>
  <c r="A3" i="171"/>
  <c r="A2" i="171"/>
  <c r="A3" i="170"/>
  <c r="A2" i="170"/>
  <c r="A3" i="169"/>
  <c r="A2" i="169"/>
  <c r="A3" i="168"/>
  <c r="A2" i="168"/>
  <c r="A3" i="167"/>
  <c r="A2" i="167"/>
  <c r="A3" i="166"/>
  <c r="A2" i="166"/>
  <c r="A3" i="165"/>
  <c r="A2" i="165"/>
  <c r="A3" i="164"/>
  <c r="A2" i="164"/>
  <c r="A3" i="163"/>
  <c r="A2" i="163"/>
  <c r="A3" i="162"/>
  <c r="A2" i="162"/>
  <c r="A3" i="161"/>
  <c r="A2" i="161"/>
  <c r="A3" i="160"/>
  <c r="A2" i="160"/>
  <c r="A3" i="159" l="1"/>
  <c r="A2" i="159"/>
  <c r="A3" i="158"/>
  <c r="A2" i="158"/>
  <c r="A3" i="157"/>
  <c r="A2" i="157"/>
  <c r="A3" i="156"/>
  <c r="A2" i="156"/>
  <c r="A3" i="155"/>
  <c r="A2" i="155"/>
  <c r="A3" i="154"/>
  <c r="A2" i="154"/>
  <c r="A3" i="153"/>
  <c r="A2" i="153"/>
  <c r="A3" i="152"/>
  <c r="A2" i="152"/>
  <c r="A3" i="147" l="1"/>
  <c r="A2" i="147"/>
  <c r="A3" i="146"/>
  <c r="A2" i="146"/>
  <c r="A3" i="145"/>
  <c r="A2" i="145"/>
  <c r="A3" i="144"/>
  <c r="A2" i="144"/>
  <c r="A3" i="143"/>
  <c r="A2" i="143"/>
  <c r="A3" i="142"/>
  <c r="A2" i="142"/>
  <c r="A3" i="141"/>
  <c r="A2" i="141"/>
  <c r="A3" i="140"/>
  <c r="A2" i="140"/>
  <c r="A3" i="139"/>
  <c r="A2" i="139"/>
  <c r="A3" i="138"/>
  <c r="A2" i="138"/>
  <c r="A3" i="137"/>
  <c r="A2" i="137"/>
  <c r="A3" i="136"/>
  <c r="A2" i="136"/>
  <c r="A3" i="135" l="1"/>
  <c r="A2" i="135"/>
  <c r="A3" i="134"/>
  <c r="A2" i="134"/>
  <c r="A3" i="131" l="1"/>
  <c r="A2" i="131"/>
  <c r="A3" i="130"/>
  <c r="A2" i="130"/>
  <c r="A3" i="129"/>
  <c r="A2" i="129"/>
  <c r="A3" i="128"/>
  <c r="A2" i="128"/>
  <c r="A3" i="127"/>
  <c r="A2" i="127"/>
  <c r="A3" i="124"/>
  <c r="A2" i="124"/>
  <c r="A3" i="123"/>
  <c r="A2" i="123"/>
  <c r="A3" i="122"/>
  <c r="A2" i="122"/>
  <c r="A3" i="121"/>
  <c r="A2" i="121"/>
  <c r="A3" i="120"/>
  <c r="A2" i="120"/>
  <c r="A3" i="119"/>
  <c r="A2" i="119"/>
  <c r="A3" i="118"/>
  <c r="A2" i="118"/>
  <c r="A3" i="117"/>
  <c r="A2" i="117"/>
  <c r="A3" i="116"/>
  <c r="A2" i="116"/>
  <c r="A3" i="115"/>
  <c r="A2" i="115"/>
  <c r="A3" i="114"/>
  <c r="A2" i="114"/>
  <c r="A3" i="113"/>
  <c r="A2" i="113"/>
  <c r="A3" i="112"/>
  <c r="A2" i="112"/>
  <c r="A3" i="111"/>
  <c r="A2" i="111"/>
  <c r="A3" i="110"/>
  <c r="A2" i="110"/>
  <c r="A3" i="109"/>
  <c r="A2" i="109"/>
  <c r="A3" i="108"/>
  <c r="A2" i="108"/>
  <c r="A3" i="107"/>
  <c r="A2" i="107"/>
  <c r="A3" i="106"/>
  <c r="A2" i="106"/>
  <c r="A3" i="105"/>
  <c r="A2" i="105"/>
  <c r="A3" i="104"/>
  <c r="A2" i="104"/>
  <c r="A3" i="102" l="1"/>
  <c r="A4" i="102" l="1"/>
  <c r="A2" i="102"/>
  <c r="A4" i="89" l="1"/>
  <c r="A2" i="89"/>
  <c r="A2" i="78"/>
  <c r="A2" i="77"/>
  <c r="A2" i="55" l="1"/>
</calcChain>
</file>

<file path=xl/sharedStrings.xml><?xml version="1.0" encoding="utf-8"?>
<sst xmlns="http://schemas.openxmlformats.org/spreadsheetml/2006/main" count="5876" uniqueCount="1260">
  <si>
    <t>Version Control</t>
  </si>
  <si>
    <t>Sheet</t>
  </si>
  <si>
    <t>Description</t>
  </si>
  <si>
    <t>Specification</t>
  </si>
  <si>
    <t>Government Actuary's Department</t>
  </si>
  <si>
    <t>Cover</t>
  </si>
  <si>
    <t>100 Series - Club Transfer</t>
  </si>
  <si>
    <t>200 Series - Non Club Transfers</t>
  </si>
  <si>
    <t>300 Series - Pension Sharing on divorce</t>
  </si>
  <si>
    <t>500 Series - Commutation</t>
  </si>
  <si>
    <t>600 Series - Scheme Pays</t>
  </si>
  <si>
    <t xml:space="preserve">Summary of Factors </t>
  </si>
  <si>
    <t>x-</t>
  </si>
  <si>
    <t>x=0</t>
  </si>
  <si>
    <t>x=1</t>
  </si>
  <si>
    <t>800 Series - Other Scheme Specific</t>
  </si>
  <si>
    <t>Client</t>
  </si>
  <si>
    <t>Factor Type</t>
  </si>
  <si>
    <t>Series Number</t>
  </si>
  <si>
    <t>Date Factors Issued to Client</t>
  </si>
  <si>
    <t>Date Factors Implemented (if known)</t>
  </si>
  <si>
    <t>400 Series - Early or Late Retirement</t>
  </si>
  <si>
    <t>700 Series - Additional Benefits or Additional Contributions</t>
  </si>
  <si>
    <t>Gender</t>
  </si>
  <si>
    <t>Data Item</t>
  </si>
  <si>
    <t>Factor List</t>
  </si>
  <si>
    <t>Factor Table Information</t>
  </si>
  <si>
    <t xml:space="preserve">Version Control </t>
  </si>
  <si>
    <t>This sheet sets out the purpose of the spreadsheet and includes caveats on the use of the spreadsheet.</t>
  </si>
  <si>
    <t>This sheet is used to show which factor tables have been updated since the last issued version of the consolidated factor spreadsheet.</t>
  </si>
  <si>
    <t>x-101 and onwards</t>
  </si>
  <si>
    <t>x-201 and onwards</t>
  </si>
  <si>
    <t>x-301 and onwards</t>
  </si>
  <si>
    <t>x-401 and onwards</t>
  </si>
  <si>
    <t>x-501 and onwards</t>
  </si>
  <si>
    <t>x-601 and onwards</t>
  </si>
  <si>
    <t>x-701 and onwards</t>
  </si>
  <si>
    <t>x-801 and onwards</t>
  </si>
  <si>
    <t>Purpose of Spreadsheet</t>
  </si>
  <si>
    <t>Version control</t>
  </si>
  <si>
    <t>Version control on this sheet commences with the 2017/18 factor review (version 2018-1)</t>
  </si>
  <si>
    <t>Provides the following new factor tables:</t>
  </si>
  <si>
    <t>Provides the following revised factors:</t>
  </si>
  <si>
    <t>Factors still to follow:</t>
  </si>
  <si>
    <t>Methodology changes:</t>
  </si>
  <si>
    <t>Purpose of spreadsheet</t>
  </si>
  <si>
    <t>TPS_EW</t>
  </si>
  <si>
    <t>Career Average</t>
  </si>
  <si>
    <t>Final Salary</t>
  </si>
  <si>
    <t>Section</t>
  </si>
  <si>
    <t>Section Number (x)</t>
  </si>
  <si>
    <t>Table Reference
(Section-Series Number)</t>
  </si>
  <si>
    <t>Section Number</t>
  </si>
  <si>
    <t>Table Reference</t>
  </si>
  <si>
    <t>Table Reference in Guidance</t>
  </si>
  <si>
    <t>Related Factor Table Reference (where the factor uses the same table as another factor in this spreadsheet)</t>
  </si>
  <si>
    <t>Enter the client name eg NHSPS_EW</t>
  </si>
  <si>
    <t>Enter the section name eg NHSPS 2015</t>
  </si>
  <si>
    <t>Enter a description of the factor (eg use description from factor table in guidance)</t>
  </si>
  <si>
    <t>Enter either "unisex" or "m and f"</t>
  </si>
  <si>
    <t>Enter section number (this relates to the number used to identify the scheme section - see top of summary tab for section number)</t>
  </si>
  <si>
    <t>Enter series number (this reflects the number in the relevant series eg if it’s the first ER/LR factor then it would be "401")</t>
  </si>
  <si>
    <t>Enter table number (this is the section number plus the series number so we can identify the section and factor type eg if the section number for NHSPS 2015 was 0 and the factor was the first in the ER/LR factor series then this would be "0-401" entered here.</t>
  </si>
  <si>
    <t>Enter the table reference from the guidance notes</t>
  </si>
  <si>
    <t>If the factor table on this sheet is the same as another factor in the spreadsheet. Then enter that table reference here eg 0-.201. If this factor table is unique then put "n/a".</t>
  </si>
  <si>
    <t>Enter the date the factors are issued to the client</t>
  </si>
  <si>
    <t xml:space="preserve">Enter the date the factors are implemented </t>
  </si>
  <si>
    <t>Copy the relevant factor table and foot notes here. Unisex or male factor table in this grey box.</t>
  </si>
  <si>
    <t>Enter the factor type (which should be consistent with the series header types found on the summary sheet (eg early or late retirement)</t>
  </si>
  <si>
    <t>Table ID</t>
  </si>
  <si>
    <t>Source</t>
  </si>
  <si>
    <t>UserID</t>
  </si>
  <si>
    <t>Time Stamp</t>
  </si>
  <si>
    <t>DO NOT REMOVE WORKSHEET</t>
  </si>
  <si>
    <t>BaseTablesList</t>
  </si>
  <si>
    <t>ImprovementsList</t>
  </si>
  <si>
    <t>PCFA00</t>
  </si>
  <si>
    <t>PCMA00</t>
  </si>
  <si>
    <t>PFA80</t>
  </si>
  <si>
    <t>PFA92</t>
  </si>
  <si>
    <t>PFA92 - 08</t>
  </si>
  <si>
    <t>PFA92-10</t>
  </si>
  <si>
    <t>PMA80</t>
  </si>
  <si>
    <t>PMA92</t>
  </si>
  <si>
    <t>PMA92 - 08</t>
  </si>
  <si>
    <t>PMA92-10</t>
  </si>
  <si>
    <t>PNFA00</t>
  </si>
  <si>
    <t>PNFA00-06</t>
  </si>
  <si>
    <t>PNFA00-08</t>
  </si>
  <si>
    <t>PNFA00-10</t>
  </si>
  <si>
    <t>PNMA00</t>
  </si>
  <si>
    <t>PNMA00-06</t>
  </si>
  <si>
    <t>PNMA00-08</t>
  </si>
  <si>
    <t>PNMA00-10</t>
  </si>
  <si>
    <t>S1DFA</t>
  </si>
  <si>
    <t>S1DFA-06</t>
  </si>
  <si>
    <t>S1DFA-08</t>
  </si>
  <si>
    <t>S1DFA-10</t>
  </si>
  <si>
    <t>S1DFA-12</t>
  </si>
  <si>
    <t>S1DFA-14</t>
  </si>
  <si>
    <t>S1DFA-16</t>
  </si>
  <si>
    <t>S1DFA-L</t>
  </si>
  <si>
    <t>S1DFA-L-06</t>
  </si>
  <si>
    <t>S1DFA-L-08</t>
  </si>
  <si>
    <t>S1DFA-L-10</t>
  </si>
  <si>
    <t>S1DFA-L-12</t>
  </si>
  <si>
    <t>S1IFA</t>
  </si>
  <si>
    <t>S1IFA-06</t>
  </si>
  <si>
    <t>S1IFA-08</t>
  </si>
  <si>
    <t>S1IFA-10</t>
  </si>
  <si>
    <t>S1IFA-12</t>
  </si>
  <si>
    <t>S1IFA-14</t>
  </si>
  <si>
    <t>S1IFA-16</t>
  </si>
  <si>
    <t>S1IFA-STSS-16</t>
  </si>
  <si>
    <t>S1IFA-TPS-16</t>
  </si>
  <si>
    <t>S1IMA</t>
  </si>
  <si>
    <t>S1IMA-06</t>
  </si>
  <si>
    <t>S1IMA-08</t>
  </si>
  <si>
    <t>S1IMA-10</t>
  </si>
  <si>
    <t>S1IMA-12</t>
  </si>
  <si>
    <t>S1IMA-14</t>
  </si>
  <si>
    <t>S1IMA-16</t>
  </si>
  <si>
    <t>S1IMA-STSS-16</t>
  </si>
  <si>
    <t>S1IMA-TPS-16</t>
  </si>
  <si>
    <t>S1NFA</t>
  </si>
  <si>
    <t>S1NFA-06</t>
  </si>
  <si>
    <t>S1NFA-08</t>
  </si>
  <si>
    <t>S1NFA-10</t>
  </si>
  <si>
    <t>S1NFA-12</t>
  </si>
  <si>
    <t>S1NFA-14</t>
  </si>
  <si>
    <t>S1NFA-16</t>
  </si>
  <si>
    <t>S1NFA-L</t>
  </si>
  <si>
    <t>S1NFA-L-06</t>
  </si>
  <si>
    <t>S1NFA-L-08</t>
  </si>
  <si>
    <t>S1NFA-L-10</t>
  </si>
  <si>
    <t>S1NFA-L-12</t>
  </si>
  <si>
    <t>S1NFA-L-14</t>
  </si>
  <si>
    <t>S1NFA-L-16</t>
  </si>
  <si>
    <t>S1NFA-L-STSS</t>
  </si>
  <si>
    <t>S1NFA-L-STSS-06</t>
  </si>
  <si>
    <t>S1NFA-L-STSS-08</t>
  </si>
  <si>
    <t>S1NFA-L-STSS-10</t>
  </si>
  <si>
    <t>S1NFA-L-STSS-12</t>
  </si>
  <si>
    <t>S1NFA-L-STSS-14</t>
  </si>
  <si>
    <t>S1NFA-L-STSS-16</t>
  </si>
  <si>
    <t>S1NFA-L-TPS</t>
  </si>
  <si>
    <t>S1NFA-L-TPS-06</t>
  </si>
  <si>
    <t>S1NFA-L-TPS-08</t>
  </si>
  <si>
    <t>S1NFA-L-TPS-10</t>
  </si>
  <si>
    <t>S1NFA-L-TPS-12</t>
  </si>
  <si>
    <t>S1NFA-L-TPS-14</t>
  </si>
  <si>
    <t>S1NFA-L-TPS-16</t>
  </si>
  <si>
    <t>S1NMA</t>
  </si>
  <si>
    <t>S1NMA-06</t>
  </si>
  <si>
    <t>S1NMA-08</t>
  </si>
  <si>
    <t>S1NMA-10</t>
  </si>
  <si>
    <t>S1NMA-12</t>
  </si>
  <si>
    <t>S1NMA-14</t>
  </si>
  <si>
    <t>S1NMA-16</t>
  </si>
  <si>
    <t>S1NMA-L</t>
  </si>
  <si>
    <t>S1NMA-L-06</t>
  </si>
  <si>
    <t>S1NMA-L-08</t>
  </si>
  <si>
    <t>S1NMA-L-10</t>
  </si>
  <si>
    <t>S1NMA-L-12</t>
  </si>
  <si>
    <t>S1NMA-L-14</t>
  </si>
  <si>
    <t>S1NMA-L-16</t>
  </si>
  <si>
    <t>S1PFA</t>
  </si>
  <si>
    <t>S1PFA-06</t>
  </si>
  <si>
    <t>S1PFA-08</t>
  </si>
  <si>
    <t>S1PFA-10</t>
  </si>
  <si>
    <t>S1PFA-12</t>
  </si>
  <si>
    <t>S1PFA-14</t>
  </si>
  <si>
    <t>S1PFA-16</t>
  </si>
  <si>
    <t>S1PMA</t>
  </si>
  <si>
    <t>S1PMA-06</t>
  </si>
  <si>
    <t>S1PMA-08</t>
  </si>
  <si>
    <t>S1PMA-10</t>
  </si>
  <si>
    <t>S1PMA-12</t>
  </si>
  <si>
    <t>S1PMA-14</t>
  </si>
  <si>
    <t>S1PMA-16</t>
  </si>
  <si>
    <t>S2DFA</t>
  </si>
  <si>
    <t>S2DFA-12</t>
  </si>
  <si>
    <t>S2DFA-14</t>
  </si>
  <si>
    <t>S2DFA-16</t>
  </si>
  <si>
    <t>S2DFL</t>
  </si>
  <si>
    <t>S2DFL-12</t>
  </si>
  <si>
    <t>S2DFL-16</t>
  </si>
  <si>
    <t>S2IFA</t>
  </si>
  <si>
    <t>S2IFA-12</t>
  </si>
  <si>
    <t>S2IFA-14</t>
  </si>
  <si>
    <t>S2IFA-16</t>
  </si>
  <si>
    <t>S2IMA</t>
  </si>
  <si>
    <t>S2IMA-12</t>
  </si>
  <si>
    <t>S2IMA-14</t>
  </si>
  <si>
    <t>S2IMA-16</t>
  </si>
  <si>
    <t>S2NFA</t>
  </si>
  <si>
    <t>S2NFA-12</t>
  </si>
  <si>
    <t>S2NFA-14</t>
  </si>
  <si>
    <t>S2NFA-16</t>
  </si>
  <si>
    <t>S2NFA-CMI</t>
  </si>
  <si>
    <t>S2NMA</t>
  </si>
  <si>
    <t>S2NMA_L-16</t>
  </si>
  <si>
    <t xml:space="preserve">S2NMA-12 </t>
  </si>
  <si>
    <t>S2NMA-14</t>
  </si>
  <si>
    <t>S2NMA-16</t>
  </si>
  <si>
    <t>S2NMA-CMI</t>
  </si>
  <si>
    <t>S2PFA</t>
  </si>
  <si>
    <t>S2PFA-12</t>
  </si>
  <si>
    <t>S2PFA-14</t>
  </si>
  <si>
    <t>S2PFA-16</t>
  </si>
  <si>
    <t>S2PFL</t>
  </si>
  <si>
    <t>S2PFL-12</t>
  </si>
  <si>
    <t>S2PFL-16</t>
  </si>
  <si>
    <t>S2PMA</t>
  </si>
  <si>
    <t>S2PMA-12</t>
  </si>
  <si>
    <t>S2PMA-14</t>
  </si>
  <si>
    <t>S2PMA-16</t>
  </si>
  <si>
    <t>S2PML</t>
  </si>
  <si>
    <t>S2PML-12</t>
  </si>
  <si>
    <t>S2PML-16</t>
  </si>
  <si>
    <t>SMPI-2018</t>
  </si>
  <si>
    <t>UKF</t>
  </si>
  <si>
    <t>UKF2004</t>
  </si>
  <si>
    <t>UKF2006</t>
  </si>
  <si>
    <t>UKF2008</t>
  </si>
  <si>
    <t>UKF2010</t>
  </si>
  <si>
    <t>UKF2012</t>
  </si>
  <si>
    <t>UKM</t>
  </si>
  <si>
    <t>UKM2004</t>
  </si>
  <si>
    <t>UKM2006</t>
  </si>
  <si>
    <t>UKM2008</t>
  </si>
  <si>
    <t>UKM2010</t>
  </si>
  <si>
    <t>UKM2012</t>
  </si>
  <si>
    <t>CMI2016F-07-1pt5</t>
  </si>
  <si>
    <t>CMI2016M-07-1pt5</t>
  </si>
  <si>
    <t>Long Cohort</t>
  </si>
  <si>
    <t>Medium Cohort</t>
  </si>
  <si>
    <t>PFA80imp</t>
  </si>
  <si>
    <t>PMA80imp</t>
  </si>
  <si>
    <t>Short Cohort</t>
  </si>
  <si>
    <t>SMPI-2018imp</t>
  </si>
  <si>
    <t>UKF2004imp</t>
  </si>
  <si>
    <t>UKF2006imp</t>
  </si>
  <si>
    <t>UKF2006imp_HLE</t>
  </si>
  <si>
    <t>UKF2006imp_LLE</t>
  </si>
  <si>
    <t>UKF2008imp</t>
  </si>
  <si>
    <t>UKF2010imp</t>
  </si>
  <si>
    <t>UKF2012imp</t>
  </si>
  <si>
    <t>UKF2014imp</t>
  </si>
  <si>
    <t>UKf2016HLEimp</t>
  </si>
  <si>
    <t>UKF2016imp</t>
  </si>
  <si>
    <t>UKf2016LLEimp</t>
  </si>
  <si>
    <t>UKM2004imp</t>
  </si>
  <si>
    <t>UKM2006imp</t>
  </si>
  <si>
    <t>UKM2006imp_HLE</t>
  </si>
  <si>
    <t>UKM2006imp_LLE</t>
  </si>
  <si>
    <t>UKM2008imp</t>
  </si>
  <si>
    <t>UKM2010imp</t>
  </si>
  <si>
    <t>UKM2012imp</t>
  </si>
  <si>
    <t>UKM2014imp</t>
  </si>
  <si>
    <t>UKm2016HLEimp</t>
  </si>
  <si>
    <t>UKM2016imp</t>
  </si>
  <si>
    <t>UKm2016LLEimp</t>
  </si>
  <si>
    <t>None</t>
  </si>
  <si>
    <t>Factor Status</t>
  </si>
  <si>
    <t>Enter whether table is inforce, withdrawn, refer to gad etc</t>
  </si>
  <si>
    <t>Factor Age/Period Definition</t>
  </si>
  <si>
    <t>Enter in age definition</t>
  </si>
  <si>
    <t>Date modified:</t>
  </si>
  <si>
    <t>CETV</t>
  </si>
  <si>
    <t>CETV factors for men, normal pension age of 60</t>
  </si>
  <si>
    <t>Male</t>
  </si>
  <si>
    <t>Age last birthday at relevant date</t>
  </si>
  <si>
    <t>1-202</t>
  </si>
  <si>
    <t>Age</t>
  </si>
  <si>
    <t>Gross Pension of £1 pa</t>
  </si>
  <si>
    <t>Lump Sum of £1</t>
  </si>
  <si>
    <t>Surviving Partner's Pension of £1 pa</t>
  </si>
  <si>
    <t>Deduction for GMP of £1 pa</t>
  </si>
  <si>
    <t>Deduction for NI Modification of £1 pa</t>
  </si>
  <si>
    <t>CETV factors for women, normal pension age of 60</t>
  </si>
  <si>
    <t>Female</t>
  </si>
  <si>
    <t>1-203</t>
  </si>
  <si>
    <t>CETV factors for men, normal pension age of 65</t>
  </si>
  <si>
    <t>0-204</t>
  </si>
  <si>
    <t>CETV factors for women, normal pension age of 65 - ages 20 to 59</t>
  </si>
  <si>
    <t>0-205</t>
  </si>
  <si>
    <t>CETV factors for women, normal pension age of 65 - ages 60 to 64</t>
  </si>
  <si>
    <t>0-206</t>
  </si>
  <si>
    <t>CETV factors for men, normal pension age of 66 - ages 20 to 64</t>
  </si>
  <si>
    <t>0-207</t>
  </si>
  <si>
    <t>CETV factors for men, normal pension age of 66 - age 65</t>
  </si>
  <si>
    <t>0-208</t>
  </si>
  <si>
    <t>CETV factors for women, normal pension age of 66 - ages 20 to 59</t>
  </si>
  <si>
    <t>0-209</t>
  </si>
  <si>
    <t>CETV factors for women, normal pension age of 66 - ages 60 to 65</t>
  </si>
  <si>
    <t>0-210</t>
  </si>
  <si>
    <t>CETV factors for men, normal pension age of 67 - ages 20 to 64</t>
  </si>
  <si>
    <t>0-211</t>
  </si>
  <si>
    <t>CETV factors for men, normal pension age of 67 - ages 65 to 66</t>
  </si>
  <si>
    <t>0-212</t>
  </si>
  <si>
    <t>CETV factors for women, normal pension age of 67 - ages 20 to 59</t>
  </si>
  <si>
    <t>0-213</t>
  </si>
  <si>
    <t>CETV factors for women, normal pension age of 67 - ages 60 to 66</t>
  </si>
  <si>
    <t>0-214</t>
  </si>
  <si>
    <t>CETV factors for men, normal pension age of 68 - ages 20 to 64</t>
  </si>
  <si>
    <t>0-215</t>
  </si>
  <si>
    <t>CETV factors for men, normal pension age of 68 - ages 65 to 67</t>
  </si>
  <si>
    <t>0-216</t>
  </si>
  <si>
    <t>CETV factors for women, normal pension age of 68 - ages 20 to 59</t>
  </si>
  <si>
    <t>0-217</t>
  </si>
  <si>
    <t>CETV factors for women, normal pension age of 68 - ages 60 to 67</t>
  </si>
  <si>
    <t>0-218</t>
  </si>
  <si>
    <t>CETV factors for men, NPA 60, AP in respect of an election on or before 22 June 2010</t>
  </si>
  <si>
    <t>0-219</t>
  </si>
  <si>
    <t>Table CEM60R</t>
  </si>
  <si>
    <t>Surviving Partner's pension of £1 pa</t>
  </si>
  <si>
    <t>CETV factors for women, NPA 60, AP in respect of election on or before 22 June 2010</t>
  </si>
  <si>
    <t>0-220</t>
  </si>
  <si>
    <t>Table CEF60R</t>
  </si>
  <si>
    <t>CETV factors for men, NPA 65, AP in respect of an election on or before 22 June 2010</t>
  </si>
  <si>
    <t>0-221</t>
  </si>
  <si>
    <t>Table CEM65R</t>
  </si>
  <si>
    <t>CETV factors for women, NPA 65, AP in respect of an election on or before 22 June 2010</t>
  </si>
  <si>
    <t>0-222</t>
  </si>
  <si>
    <t>Table CEF65R</t>
  </si>
  <si>
    <t>Male &amp; Female</t>
  </si>
  <si>
    <t>CETV factors for men above their NPA</t>
  </si>
  <si>
    <t>0-224</t>
  </si>
  <si>
    <t>Deduction for NI Nodification of £1 pa</t>
  </si>
  <si>
    <t>CETV factors for women above their NPA</t>
  </si>
  <si>
    <t>0-225</t>
  </si>
  <si>
    <t>Adjustment factor for CETV where a buy-out election applies</t>
  </si>
  <si>
    <t>Unisex</t>
  </si>
  <si>
    <t>0-226</t>
  </si>
  <si>
    <t>Table AF1</t>
  </si>
  <si>
    <t>Years/Months Early</t>
  </si>
  <si>
    <t>TPS, Factors to calculate pensioner cash equivalents on divorce - retirement not on grounds of ill health</t>
  </si>
  <si>
    <t>0-301</t>
  </si>
  <si>
    <t>Member's Pension of £1 pa</t>
  </si>
  <si>
    <t>Survivor's Pension of £1 pa</t>
  </si>
  <si>
    <t>0-302</t>
  </si>
  <si>
    <t>TPS, Factors to calculate pensioner cash equivalents on divorce - retirement on grounds of ill health - ages 20 to 95</t>
  </si>
  <si>
    <t>0-303</t>
  </si>
  <si>
    <t>0-304</t>
  </si>
  <si>
    <t>TPS_EW_1-202</t>
  </si>
  <si>
    <t>\\Gad-ast\ast\Factors\2017\TPS_EW\Client output\Tranche 1_2.4%\CETV bespoke outputs TPS EW - A + B - C v0.11_SCAPE 2.4%.xlsm</t>
  </si>
  <si>
    <t>Tadeos</t>
  </si>
  <si>
    <t>TPS_EW_1-203</t>
  </si>
  <si>
    <t>TPS_EW_0-204</t>
  </si>
  <si>
    <t>TPS_EW_0-205</t>
  </si>
  <si>
    <t>TPS_EW_0-206</t>
  </si>
  <si>
    <t>TPS_EW_0-207</t>
  </si>
  <si>
    <t>TPS_EW_0-208</t>
  </si>
  <si>
    <t>TPS_EW_0-209</t>
  </si>
  <si>
    <t>TPS_EW_0-210</t>
  </si>
  <si>
    <t>TPS_EW_0-211</t>
  </si>
  <si>
    <t>TPS_EW_0-212</t>
  </si>
  <si>
    <t>TPS_EW_0-213</t>
  </si>
  <si>
    <t>TPS_EW_0-214</t>
  </si>
  <si>
    <t>TPS_EW_0-215</t>
  </si>
  <si>
    <t>TPS_EW_0-216</t>
  </si>
  <si>
    <t>TPS_EW_0-217</t>
  </si>
  <si>
    <t>TPS_EW_0-218</t>
  </si>
  <si>
    <t>TPS_EW_0-219</t>
  </si>
  <si>
    <t>TPS_EW_0-220</t>
  </si>
  <si>
    <t>TPS_EW_0-221</t>
  </si>
  <si>
    <t>TPS_EW_0-222</t>
  </si>
  <si>
    <t>TPS_EW_0-224</t>
  </si>
  <si>
    <t>TPS_EW_0-225</t>
  </si>
  <si>
    <t>TPS_EW_0-226</t>
  </si>
  <si>
    <t>TPS_EW_0-301</t>
  </si>
  <si>
    <t>TPS_EW_0-302</t>
  </si>
  <si>
    <t>TPS_EW_0-303</t>
  </si>
  <si>
    <t>TPS_EW_0-304</t>
  </si>
  <si>
    <t>Meera</t>
  </si>
  <si>
    <t>NITPS - Consolidated Factor Spreadsheet</t>
  </si>
  <si>
    <t>The 100 series factors contain the club transfer factors. Each different type of club transfer factor is set out on a separate sheet starting with sheet x-101, where x relates to the scheme section (if applicable).</t>
  </si>
  <si>
    <t>The 200 series factors contain the non club transfer factors. Each different type of non club transfer factor is set out on a separate sheet starting with sheet x-201, where x relates to the scheme section (if applicable).</t>
  </si>
  <si>
    <t>The 300 series factors contain the pension sharing on divorce factors. Each different type of pension sharing on divorce factor is set out on a separate sheet starting with sheet x-301, where x relates to the scheme section (if applicable).</t>
  </si>
  <si>
    <t>The 500 series factors contain the commutation factors. Each different type of commutation factor is set out on a separate sheet starting with sheet x-501, where x relates to the scheme section (if applicable).</t>
  </si>
  <si>
    <t>The 600 series factors contain the scheme pays factors. Each different type of scheme pays factor is set out on a separate sheet starting with sheet x-601, where x relates to the scheme section (if applicable).</t>
  </si>
  <si>
    <t>The 700 series factors contain the additional benefit or additional contribution factors. Each different type of additional benefit or additional contribution factor is set out on a separate sheet starting with sheet x-701, where x relates to the scheme section (if applicable).</t>
  </si>
  <si>
    <t>The 800 series factors contain the other scheme specific factors. Each different type of other scheme specific factor is set out on a separate sheet starting with sheet x-801, where x relates to the scheme section (if applicable).</t>
  </si>
  <si>
    <t>This spreadsheet contains revised factors for the Northern Ireland Teachers' Pension Scheme.</t>
  </si>
  <si>
    <t>Purpose of the NITPS Consolidated Factor Spreadsheet</t>
  </si>
  <si>
    <t>None - tables should be used with existing guidance notes as referenced</t>
  </si>
  <si>
    <r>
      <t>This sheet is intended to assist DENI</t>
    </r>
    <r>
      <rPr>
        <sz val="10"/>
        <rFont val="Arial"/>
        <family val="2"/>
      </rPr>
      <t xml:space="preserve"> in understanding which factors have changed and when. </t>
    </r>
  </si>
  <si>
    <t>Associated Guidance Note</t>
  </si>
  <si>
    <t>Issued</t>
  </si>
  <si>
    <t>x-202</t>
  </si>
  <si>
    <t>Table 103</t>
  </si>
  <si>
    <t>x-203</t>
  </si>
  <si>
    <t>Table 113</t>
  </si>
  <si>
    <t>x-204</t>
  </si>
  <si>
    <t>All</t>
  </si>
  <si>
    <t>Table 123</t>
  </si>
  <si>
    <t>x-205</t>
  </si>
  <si>
    <t>Table 133a</t>
  </si>
  <si>
    <t>x-206</t>
  </si>
  <si>
    <t>Table 133b</t>
  </si>
  <si>
    <t>x-207</t>
  </si>
  <si>
    <t>Table 143a</t>
  </si>
  <si>
    <t>x-208</t>
  </si>
  <si>
    <t>Table 143b</t>
  </si>
  <si>
    <t>x-209</t>
  </si>
  <si>
    <t>Table 153a</t>
  </si>
  <si>
    <t>x-210</t>
  </si>
  <si>
    <t>Table 153b</t>
  </si>
  <si>
    <t>x-211</t>
  </si>
  <si>
    <t>Table 163a</t>
  </si>
  <si>
    <t>x-212</t>
  </si>
  <si>
    <t>Table 163b</t>
  </si>
  <si>
    <t>x-213</t>
  </si>
  <si>
    <t>Table 173a</t>
  </si>
  <si>
    <t>x-214</t>
  </si>
  <si>
    <t>Table 173b</t>
  </si>
  <si>
    <t>x-215</t>
  </si>
  <si>
    <t>Table 183a</t>
  </si>
  <si>
    <t>x-216</t>
  </si>
  <si>
    <t>Table 183b</t>
  </si>
  <si>
    <t>x-217</t>
  </si>
  <si>
    <t>Table 193a</t>
  </si>
  <si>
    <t>x-218</t>
  </si>
  <si>
    <t>Table 193b</t>
  </si>
  <si>
    <t>x-219</t>
  </si>
  <si>
    <t>x-220</t>
  </si>
  <si>
    <t>x-221</t>
  </si>
  <si>
    <t>x-222</t>
  </si>
  <si>
    <t>x-224</t>
  </si>
  <si>
    <t>Table 503</t>
  </si>
  <si>
    <t>x-225</t>
  </si>
  <si>
    <t>Table 513</t>
  </si>
  <si>
    <t>x-226</t>
  </si>
  <si>
    <t>Number of years and months for which the standard reduction has been bought-out</t>
  </si>
  <si>
    <t>x-301</t>
  </si>
  <si>
    <t>Pensioner Cash Equivalent</t>
  </si>
  <si>
    <t>Table 303</t>
  </si>
  <si>
    <t>x-302</t>
  </si>
  <si>
    <t>Table 313</t>
  </si>
  <si>
    <t>x-303</t>
  </si>
  <si>
    <t>Table 323</t>
  </si>
  <si>
    <t>x-304</t>
  </si>
  <si>
    <t>Table 333</t>
  </si>
  <si>
    <t>NITPS</t>
  </si>
  <si>
    <t>This sheet lists the suite of factors set out in this speadsheet.</t>
  </si>
  <si>
    <t>The 400 series factors contain the early and late retirement factors. Each different type of early or late retirement factor is set out on a separate sheet starting with sheet x-401, where x relates to the scheme section (if applicable).</t>
  </si>
  <si>
    <t>ERF</t>
  </si>
  <si>
    <t>Benefits payable to the member on early retirement (with actuarial reduction) - final salary section, NPA 60 members, main scheme pension and lump sum</t>
  </si>
  <si>
    <t>Age/Completed months</t>
  </si>
  <si>
    <t>1-401</t>
  </si>
  <si>
    <t>ER1</t>
  </si>
  <si>
    <t>Age/Months</t>
  </si>
  <si>
    <t>Benefits payable to the member on early retirement (with actuarial reduction) - final salary section, NPA 60 members, additional pension, contract exercised on or before 22.06.2010</t>
  </si>
  <si>
    <t>1-402</t>
  </si>
  <si>
    <t>ER2</t>
  </si>
  <si>
    <t>Benefits payable to the member on early retirement (with actuarial reduction) - NPA 60 members, additional pension, contract exercised after 22.6.2010</t>
  </si>
  <si>
    <t>1-403</t>
  </si>
  <si>
    <t>ER3</t>
  </si>
  <si>
    <t>Benefits payable to the member on early retirement (with actuarial reduction) - final salary section, NPA 65 members, main scheme pension</t>
  </si>
  <si>
    <t>1-404</t>
  </si>
  <si>
    <t>ER4</t>
  </si>
  <si>
    <t>Benefits payable to the member on early retirement (with actuarial reduction)  - Final Salary section, NPA 65 members, additional pension, contract exercised on or before 22.06.2010</t>
  </si>
  <si>
    <t>1-405</t>
  </si>
  <si>
    <t>ER5</t>
  </si>
  <si>
    <t>Benefits payable to the member on early retirement (with actuarial reduction)  - Final Salary Section, NPA 65 members, Additional pension, contract exercised after 22.6.2010</t>
  </si>
  <si>
    <t>1-406</t>
  </si>
  <si>
    <t>ER6</t>
  </si>
  <si>
    <t>Benefits payable to the member on early retirement (with actuarial reduction) - Career Average Section, Active members, All NPAs, full retirement earned pension</t>
  </si>
  <si>
    <t>0-407</t>
  </si>
  <si>
    <t>ER7</t>
  </si>
  <si>
    <t>Benefits payable to the member on early retirement (with actuarial reduction) - (1) Career average section, deferred members, all NPAs, full retirement earned pension (2) career average section, active and deferred members, all NPAs, additional pension and pension debits (3) career average section, pension credit members, all NPAs.</t>
  </si>
  <si>
    <t>Period to NPA</t>
  </si>
  <si>
    <t>0-408</t>
  </si>
  <si>
    <t>ER8</t>
  </si>
  <si>
    <t>Benefits payable to the member on early retirement (with actuarial reduction)  - Career Average Section, deferred members, all NPAs, full retirement earned pension subject to buy out election</t>
  </si>
  <si>
    <t>0-409</t>
  </si>
  <si>
    <t>ER9</t>
  </si>
  <si>
    <t>LRF</t>
  </si>
  <si>
    <t>Benefits payable to the member on late retirement (with actuarial uplift) - final salary section, NPA 65 members, main scheme pension</t>
  </si>
  <si>
    <t>1-410</t>
  </si>
  <si>
    <t>LR1</t>
  </si>
  <si>
    <t>Benefits payable to the member on late retirement (with actuarial uplift) - Final Salary Section, NPA 65 members, pension debits</t>
  </si>
  <si>
    <t>1-411</t>
  </si>
  <si>
    <t>LR2</t>
  </si>
  <si>
    <t>Benefits payable to the member on late retirement (with actuarial uplift) - final salary section, NPA 60 members, annual allowance pension and lump sum debits</t>
  </si>
  <si>
    <t>1-412</t>
  </si>
  <si>
    <t>LR3</t>
  </si>
  <si>
    <t>x-409</t>
  </si>
  <si>
    <t>x-408</t>
  </si>
  <si>
    <t>x-407</t>
  </si>
  <si>
    <t>x-401</t>
  </si>
  <si>
    <t>x-412</t>
  </si>
  <si>
    <t>x-411</t>
  </si>
  <si>
    <t>x-410</t>
  </si>
  <si>
    <t>x-406</t>
  </si>
  <si>
    <t>x-405</t>
  </si>
  <si>
    <t>x-404</t>
  </si>
  <si>
    <t>x-403</t>
  </si>
  <si>
    <t>x-402</t>
  </si>
  <si>
    <t>TPS_N_1-401</t>
  </si>
  <si>
    <t>L:\Factors\2017\TPS_N\Client output\Tranche 1_2.4%\CETV bespoke outputs TPS EW - A + B - C v0.11_SCAPE 2.4%.xlsm</t>
  </si>
  <si>
    <t>TPS_N_1-402</t>
  </si>
  <si>
    <t>TPS_N_1-403</t>
  </si>
  <si>
    <t>TPS_N_1-404</t>
  </si>
  <si>
    <t>TPS_N_1-405</t>
  </si>
  <si>
    <t>TPS_N_1-406</t>
  </si>
  <si>
    <t>TPS_N_0-407</t>
  </si>
  <si>
    <t>TPS_N_0-408</t>
  </si>
  <si>
    <t>TPS_N_0-409</t>
  </si>
  <si>
    <t>TPS_N_1-410</t>
  </si>
  <si>
    <t>TPS_N_1-411</t>
  </si>
  <si>
    <t>TPS_N_1-412</t>
  </si>
  <si>
    <t>TV In (non-club)</t>
  </si>
  <si>
    <t>L:\Factors\2017\TPS_N\Tranche 2_2.4%\CETV bespoke outputs TPS N - A + B - C v0.12_2.4%.xlsm</t>
  </si>
  <si>
    <t>andreas</t>
  </si>
  <si>
    <t>0-231</t>
  </si>
  <si>
    <t>Table CA_TVIN65M</t>
  </si>
  <si>
    <t>TPS_NI_0-231</t>
  </si>
  <si>
    <t>0-232</t>
  </si>
  <si>
    <t>Table CA_TVIN65F</t>
  </si>
  <si>
    <t>TPS_NI_0-232</t>
  </si>
  <si>
    <t>0-233</t>
  </si>
  <si>
    <t>Table CA_TVIN66M</t>
  </si>
  <si>
    <t>TPS_NI_0-233</t>
  </si>
  <si>
    <t>0-234</t>
  </si>
  <si>
    <t>Table CA_TVIN66F</t>
  </si>
  <si>
    <t>TPS_NI_0-234</t>
  </si>
  <si>
    <t>0-235</t>
  </si>
  <si>
    <t>Table CA_TVIN67M</t>
  </si>
  <si>
    <t>TPS_NI_0-235</t>
  </si>
  <si>
    <t>0-236</t>
  </si>
  <si>
    <t>Table CA_TVIN67F</t>
  </si>
  <si>
    <t>TPS_NI_0-236</t>
  </si>
  <si>
    <t>0-237</t>
  </si>
  <si>
    <t>Table CA_TVIN68M</t>
  </si>
  <si>
    <t>TPS_NI_0-237</t>
  </si>
  <si>
    <t>0-238</t>
  </si>
  <si>
    <t>Table CA_TVIN68F</t>
  </si>
  <si>
    <t>TPS_NI_0-238</t>
  </si>
  <si>
    <t>Gross pension of £1 pa</t>
  </si>
  <si>
    <t>Surviving partner's pension of £1 pa</t>
  </si>
  <si>
    <t>Pension Credit</t>
  </si>
  <si>
    <t>Factors for calculating divorce pension credits for male ex-spouses, NPA 60</t>
  </si>
  <si>
    <t>1-315</t>
  </si>
  <si>
    <t>Table 403</t>
  </si>
  <si>
    <t>TPS_EW_1-315</t>
  </si>
  <si>
    <t>Factors for calculating divorce pension credits for female ex-spouses, NPA 60</t>
  </si>
  <si>
    <t>1-316</t>
  </si>
  <si>
    <t>Table 413</t>
  </si>
  <si>
    <t>TPS_EW_1-316</t>
  </si>
  <si>
    <t>Factors for calculating divorce pension credits for male ex-spouses, NPA 65</t>
  </si>
  <si>
    <t>0-317</t>
  </si>
  <si>
    <t>Table 423</t>
  </si>
  <si>
    <t>TPS_EW_0-317</t>
  </si>
  <si>
    <t>Factors for calculating divorce pension credits for female ex-spouses, NPA 65</t>
  </si>
  <si>
    <t>0-318</t>
  </si>
  <si>
    <t>Table 433</t>
  </si>
  <si>
    <t>TPS_EW_0-318</t>
  </si>
  <si>
    <t>Factors for calculating divorce pension credits for male ex-spouses, NPA 66</t>
  </si>
  <si>
    <t>0-319</t>
  </si>
  <si>
    <t>Table 443</t>
  </si>
  <si>
    <t>TPS_EW_0-319</t>
  </si>
  <si>
    <t>Factors for calculating divorce pension credits for female ex-spouses, NPA 66</t>
  </si>
  <si>
    <t>0-320</t>
  </si>
  <si>
    <t>Table 453</t>
  </si>
  <si>
    <t>TPS_EW_0-320</t>
  </si>
  <si>
    <t>Factors for calculating divorce pension credits for male ex-spouses, NPA 67</t>
  </si>
  <si>
    <t>0-321</t>
  </si>
  <si>
    <t>Table 463</t>
  </si>
  <si>
    <t>TPS_EW_0-321</t>
  </si>
  <si>
    <t>Factors for calculating divorce pension credits for female ex-spouses, NPA 67</t>
  </si>
  <si>
    <t>0-322</t>
  </si>
  <si>
    <t>Table 473</t>
  </si>
  <si>
    <t>TPS_EW_0-322</t>
  </si>
  <si>
    <t>Factors for calculating divorce pension credits for male ex-spouses, NPA 68</t>
  </si>
  <si>
    <t>0-323</t>
  </si>
  <si>
    <t>Table 483</t>
  </si>
  <si>
    <t>TPS_EW_0-323</t>
  </si>
  <si>
    <t>Factors for calculating divorce pension credits for female ex-spouses, NPA 68</t>
  </si>
  <si>
    <t>0-324</t>
  </si>
  <si>
    <t>Table 493</t>
  </si>
  <si>
    <t>TPS_EW_0-324</t>
  </si>
  <si>
    <t>Trivial commutation factors for former contributing members</t>
  </si>
  <si>
    <t>Age last birthday</t>
  </si>
  <si>
    <t>0-501</t>
  </si>
  <si>
    <t>Table A1</t>
  </si>
  <si>
    <t>Trivial commutation factors for surviving dependants</t>
  </si>
  <si>
    <t>0-502</t>
  </si>
  <si>
    <t>Table A2</t>
  </si>
  <si>
    <t>Trivial commutation factors for pension credit members</t>
  </si>
  <si>
    <t>0-503</t>
  </si>
  <si>
    <t>Table A3</t>
  </si>
  <si>
    <t>Conversion factors for members over age 75</t>
  </si>
  <si>
    <t>0-504</t>
  </si>
  <si>
    <t>0-505</t>
  </si>
  <si>
    <t>Premature Retirement</t>
  </si>
  <si>
    <t>Factors for capitalising the cost of the member's annual compensation (per £1pa of additional pension)</t>
  </si>
  <si>
    <t>1-801</t>
  </si>
  <si>
    <t>Factors for capitalising the cost of the contingent partner's long term compensation (per £1pa of additional pension)</t>
  </si>
  <si>
    <t>1-802</t>
  </si>
  <si>
    <t>TPS_EW_0-501</t>
  </si>
  <si>
    <t>TPS_EW_0-502</t>
  </si>
  <si>
    <t>TPS_EW_0-503</t>
  </si>
  <si>
    <t>TPS_EW_0-504</t>
  </si>
  <si>
    <t>TPS_EW_0-505</t>
  </si>
  <si>
    <t>TPS_EW_1-801</t>
  </si>
  <si>
    <t>TPS_EW_1-802</t>
  </si>
  <si>
    <t>Factor</t>
  </si>
  <si>
    <t>Pension</t>
  </si>
  <si>
    <t>x-231</t>
  </si>
  <si>
    <t>x-232</t>
  </si>
  <si>
    <t>x-233</t>
  </si>
  <si>
    <t>x-234</t>
  </si>
  <si>
    <t>x-235</t>
  </si>
  <si>
    <t>x-236</t>
  </si>
  <si>
    <t>x-237</t>
  </si>
  <si>
    <t>x-238</t>
  </si>
  <si>
    <t>Factors for non-club incoming transfers - women, NPA 65 (CARE)</t>
  </si>
  <si>
    <t>Factors for non-club incoming transfers - men, NPA 66 (CARE)</t>
  </si>
  <si>
    <t>Factors for non-club incoming transfers - women, NPA 66 (CARE)</t>
  </si>
  <si>
    <t>Factors for non-club incoming transfers - men, NPA 67 (CARE)</t>
  </si>
  <si>
    <t>Factors for non-club incoming transfers - women, NPA 67 (CARE)</t>
  </si>
  <si>
    <t>Factors for non-club incoming transfers - men, NPA 68 (CARE)</t>
  </si>
  <si>
    <t>Factors for non-club incoming transfers - women, NPA 68 (CARE)</t>
  </si>
  <si>
    <t>Factors for non-club incoming transfers - men, NPA 65 (CARE)</t>
  </si>
  <si>
    <t>x-315</t>
  </si>
  <si>
    <t>x-316</t>
  </si>
  <si>
    <t>x-317</t>
  </si>
  <si>
    <t>x-318</t>
  </si>
  <si>
    <t>x-319</t>
  </si>
  <si>
    <t>x-320</t>
  </si>
  <si>
    <t>x-321</t>
  </si>
  <si>
    <t>x-322</t>
  </si>
  <si>
    <t>x-323</t>
  </si>
  <si>
    <t>x-324</t>
  </si>
  <si>
    <t>Table 701</t>
  </si>
  <si>
    <t>Table 711</t>
  </si>
  <si>
    <t>Trivial Commutation</t>
  </si>
  <si>
    <t>Inverse Commutation</t>
  </si>
  <si>
    <t>Lump sum conversion factors in lieu of repayment of contributions</t>
  </si>
  <si>
    <t>x-501</t>
  </si>
  <si>
    <t>x-505</t>
  </si>
  <si>
    <t>x-504</t>
  </si>
  <si>
    <t>x-503</t>
  </si>
  <si>
    <t>x-502</t>
  </si>
  <si>
    <t>x-802</t>
  </si>
  <si>
    <t>x-801</t>
  </si>
  <si>
    <t>x-200, x-300 and x-500 series (all)
x-800 series (part)
Table x-408 (revised)</t>
  </si>
  <si>
    <t>x-100, x-600 and x-700 series (all)
x-400 and x-800 series (part)</t>
  </si>
  <si>
    <t>Version 2018-1 (December 2018)</t>
  </si>
  <si>
    <t>Confirms that the following factor table is no longer required by DENI:</t>
  </si>
  <si>
    <t>x-200, x-300 and x-400 series (part)</t>
  </si>
  <si>
    <t>x-100, x-500, x-600, x-700 and x-800 series (all)
x-200, x-300 and x-400 series (part)</t>
  </si>
  <si>
    <t>Scheme pays AA</t>
  </si>
  <si>
    <t>Factors for calculating annual allowance debit - NPA 60</t>
  </si>
  <si>
    <t>1-601</t>
  </si>
  <si>
    <t>Annual allowance debit factor per £1 of pension pa</t>
  </si>
  <si>
    <t>Annual allowance debit factor per £1 of lump sum</t>
  </si>
  <si>
    <t>Factors for calculating annual allowance debit - NPA 65</t>
  </si>
  <si>
    <t>1-602</t>
  </si>
  <si>
    <t>Timing adjustment on ill health retirements - NPA 60</t>
  </si>
  <si>
    <t>Table 841</t>
  </si>
  <si>
    <t>Timing adjustment on ill health retirements - NPA 65</t>
  </si>
  <si>
    <t>Table 851</t>
  </si>
  <si>
    <t>0-605</t>
  </si>
  <si>
    <t>Table CSP65a</t>
  </si>
  <si>
    <t>Factors for calculating annual allowance debit - NPA 66</t>
  </si>
  <si>
    <t>0-606</t>
  </si>
  <si>
    <t>Table CSP66a</t>
  </si>
  <si>
    <t>Factors for calculating annual allowance debit - NPA 67</t>
  </si>
  <si>
    <t>0-607</t>
  </si>
  <si>
    <t>Table CSP67a</t>
  </si>
  <si>
    <t>Factors for calculating annual allowance debit - NPA 68</t>
  </si>
  <si>
    <t>0-608</t>
  </si>
  <si>
    <t>Table CSP68a</t>
  </si>
  <si>
    <t>Timing adjustments on ill health retirements - All NPAs</t>
  </si>
  <si>
    <t>0-609</t>
  </si>
  <si>
    <t>Table TA1a</t>
  </si>
  <si>
    <t>Scheme pays LTA</t>
  </si>
  <si>
    <t>Table LTA_NH1</t>
  </si>
  <si>
    <t>Factors to calculate debit to pension for LTA tax charges for retirements on grounds of ill health</t>
  </si>
  <si>
    <t>Table LTA_IH1</t>
  </si>
  <si>
    <t>1201N</t>
  </si>
  <si>
    <t>1211N</t>
  </si>
  <si>
    <t>TPS_EW_1-601</t>
  </si>
  <si>
    <t>L:\Factors\2017\TPS_EW\Client output\Tranche 1_2.4%\CETV bespoke outputs TPS EW - A + B - C v0.11_SCAPE 2.4%.xlsm</t>
  </si>
  <si>
    <t>Thannima</t>
  </si>
  <si>
    <t>TPS_N_1-602</t>
  </si>
  <si>
    <t>0-603</t>
  </si>
  <si>
    <t>TPS_EW_0-603</t>
  </si>
  <si>
    <t>0-604</t>
  </si>
  <si>
    <t>TPS_EW_0-604</t>
  </si>
  <si>
    <t>TPS_EW_0-605</t>
  </si>
  <si>
    <t>TPS_EW_0-606</t>
  </si>
  <si>
    <t>TPS_EW_0-607</t>
  </si>
  <si>
    <t>TPS_EW_0-608</t>
  </si>
  <si>
    <t>TPS_EW_0-609</t>
  </si>
  <si>
    <t>1-610</t>
  </si>
  <si>
    <t>TPS_EW_1-610</t>
  </si>
  <si>
    <t>1-611</t>
  </si>
  <si>
    <t>TPS_EW_1-611</t>
  </si>
  <si>
    <t>TPS_NI_0-614</t>
  </si>
  <si>
    <t>L:\Factors\2017\TPS_N\Tranche 1_2.4%\CETV bespoke outputs TPS EW - A + B - C v0.11_SCAPE 2.4%-TPS_N current IH mort.xlsm</t>
  </si>
  <si>
    <t>TPS_NI_0-615</t>
  </si>
  <si>
    <t>Table 801</t>
  </si>
  <si>
    <t>Table 811</t>
  </si>
  <si>
    <t>Age (years/completed months)</t>
  </si>
  <si>
    <t>x-601</t>
  </si>
  <si>
    <t>x-602</t>
  </si>
  <si>
    <t>x-603</t>
  </si>
  <si>
    <t>x-604</t>
  </si>
  <si>
    <t>x-605</t>
  </si>
  <si>
    <t>x-606</t>
  </si>
  <si>
    <t>x-607</t>
  </si>
  <si>
    <t>x-608</t>
  </si>
  <si>
    <t>x-609</t>
  </si>
  <si>
    <t>x-610</t>
  </si>
  <si>
    <t>x-611</t>
  </si>
  <si>
    <r>
      <t xml:space="preserve">Factors to calculate debit to pension for LTA tax charges for retirements </t>
    </r>
    <r>
      <rPr>
        <u/>
        <sz val="10"/>
        <color rgb="FF000000"/>
        <rFont val="Arial"/>
        <family val="2"/>
      </rPr>
      <t>not</t>
    </r>
    <r>
      <rPr>
        <sz val="10"/>
        <color rgb="FF000000"/>
        <rFont val="Arial"/>
        <family val="2"/>
      </rPr>
      <t xml:space="preserve"> on grounds of ill health</t>
    </r>
  </si>
  <si>
    <t>Period to NPA (years/months) - part months rounded up to the nearest month</t>
  </si>
  <si>
    <t>Capped Final Pensionable Salary</t>
  </si>
  <si>
    <t>Factors for capitalising the cost of the contingent partner's long-term compensation (per £1pa of restored pension)</t>
  </si>
  <si>
    <t>Factors for capitalising the cost of the member's annual compensation (per £1pa of restored pension)</t>
  </si>
  <si>
    <t>Contributions due in respect of all of the remaining contribution period</t>
  </si>
  <si>
    <t>Outstanding contributions period (years)</t>
  </si>
  <si>
    <t>Table 901</t>
  </si>
  <si>
    <t>Years Early</t>
  </si>
  <si>
    <t>PAY capitalisation factor</t>
  </si>
  <si>
    <t>Contributions only due in respect of the contribution period after a member's 60th birthday</t>
  </si>
  <si>
    <t>Period of contributions outstanding from 60th birthday (in years) and Age (in years and months)</t>
  </si>
  <si>
    <t>Table 911</t>
  </si>
  <si>
    <t>44/0</t>
  </si>
  <si>
    <t>44/1</t>
  </si>
  <si>
    <t>44/2</t>
  </si>
  <si>
    <t>44/3</t>
  </si>
  <si>
    <t>44/4</t>
  </si>
  <si>
    <t>44/5</t>
  </si>
  <si>
    <t>44/6</t>
  </si>
  <si>
    <t>44/7</t>
  </si>
  <si>
    <t>44/8</t>
  </si>
  <si>
    <t>44/9</t>
  </si>
  <si>
    <t>44/10</t>
  </si>
  <si>
    <t>44/11</t>
  </si>
  <si>
    <t>45/0</t>
  </si>
  <si>
    <t>45/1</t>
  </si>
  <si>
    <t>45/2</t>
  </si>
  <si>
    <t>45/3</t>
  </si>
  <si>
    <t>45/4</t>
  </si>
  <si>
    <t>45/5</t>
  </si>
  <si>
    <t>45/6</t>
  </si>
  <si>
    <t>45/7</t>
  </si>
  <si>
    <t>45/8</t>
  </si>
  <si>
    <t>45/9</t>
  </si>
  <si>
    <t>45/10</t>
  </si>
  <si>
    <t>45/11</t>
  </si>
  <si>
    <t>46/0</t>
  </si>
  <si>
    <t>46/1</t>
  </si>
  <si>
    <t>46/2</t>
  </si>
  <si>
    <t>46/3</t>
  </si>
  <si>
    <t>46/4</t>
  </si>
  <si>
    <t>46/5</t>
  </si>
  <si>
    <t>46/6</t>
  </si>
  <si>
    <t>46/7</t>
  </si>
  <si>
    <t>46/8</t>
  </si>
  <si>
    <t>46/9</t>
  </si>
  <si>
    <t>46/10</t>
  </si>
  <si>
    <t>46/11</t>
  </si>
  <si>
    <t>47/0</t>
  </si>
  <si>
    <t>47/1</t>
  </si>
  <si>
    <t>47/2</t>
  </si>
  <si>
    <t>47/3</t>
  </si>
  <si>
    <t>47/4</t>
  </si>
  <si>
    <t>47/5</t>
  </si>
  <si>
    <t>47/6</t>
  </si>
  <si>
    <t>47/7</t>
  </si>
  <si>
    <t>47/8</t>
  </si>
  <si>
    <t>47/9</t>
  </si>
  <si>
    <t>47/10</t>
  </si>
  <si>
    <t>47/11</t>
  </si>
  <si>
    <t>48/0</t>
  </si>
  <si>
    <t>48/1</t>
  </si>
  <si>
    <t>48/2</t>
  </si>
  <si>
    <t>48/3</t>
  </si>
  <si>
    <t>48/4</t>
  </si>
  <si>
    <t>48/5</t>
  </si>
  <si>
    <t>48/6</t>
  </si>
  <si>
    <t>48/7</t>
  </si>
  <si>
    <t>48/8</t>
  </si>
  <si>
    <t>48/9</t>
  </si>
  <si>
    <t>48/10</t>
  </si>
  <si>
    <t>48/11</t>
  </si>
  <si>
    <t>49/0</t>
  </si>
  <si>
    <t>49/1</t>
  </si>
  <si>
    <t>49/2</t>
  </si>
  <si>
    <t>49/3</t>
  </si>
  <si>
    <t>49/4</t>
  </si>
  <si>
    <t>49/5</t>
  </si>
  <si>
    <t>49/6</t>
  </si>
  <si>
    <t>49/7</t>
  </si>
  <si>
    <t>49/8</t>
  </si>
  <si>
    <t>49/9</t>
  </si>
  <si>
    <t>49/10</t>
  </si>
  <si>
    <t>49/11</t>
  </si>
  <si>
    <t>50/0</t>
  </si>
  <si>
    <t>50/1</t>
  </si>
  <si>
    <t>50/2</t>
  </si>
  <si>
    <t>50/3</t>
  </si>
  <si>
    <t>50/4</t>
  </si>
  <si>
    <t>50/5</t>
  </si>
  <si>
    <t>50/6</t>
  </si>
  <si>
    <t>50/7</t>
  </si>
  <si>
    <t>50/8</t>
  </si>
  <si>
    <t>50/9</t>
  </si>
  <si>
    <t>50/10</t>
  </si>
  <si>
    <t>50/11</t>
  </si>
  <si>
    <t>51/0</t>
  </si>
  <si>
    <t>51/1</t>
  </si>
  <si>
    <t>51/2</t>
  </si>
  <si>
    <t>51/3</t>
  </si>
  <si>
    <t>51/4</t>
  </si>
  <si>
    <t>51/5</t>
  </si>
  <si>
    <t>51/6</t>
  </si>
  <si>
    <t>51/7</t>
  </si>
  <si>
    <t>51/8</t>
  </si>
  <si>
    <t>51/9</t>
  </si>
  <si>
    <t>51/10</t>
  </si>
  <si>
    <t>51/11</t>
  </si>
  <si>
    <t>52/0</t>
  </si>
  <si>
    <t>52/1</t>
  </si>
  <si>
    <t>52/2</t>
  </si>
  <si>
    <t>52/3</t>
  </si>
  <si>
    <t>52/4</t>
  </si>
  <si>
    <t>52/5</t>
  </si>
  <si>
    <t>52/6</t>
  </si>
  <si>
    <t>52/7</t>
  </si>
  <si>
    <t>52/8</t>
  </si>
  <si>
    <t>52/9</t>
  </si>
  <si>
    <t>52/10</t>
  </si>
  <si>
    <t>52/11</t>
  </si>
  <si>
    <t>53/0</t>
  </si>
  <si>
    <t>53/1</t>
  </si>
  <si>
    <t>53/2</t>
  </si>
  <si>
    <t>53/3</t>
  </si>
  <si>
    <t>53/4</t>
  </si>
  <si>
    <t>53/5</t>
  </si>
  <si>
    <t>53/6</t>
  </si>
  <si>
    <t>53/7</t>
  </si>
  <si>
    <t>53/8</t>
  </si>
  <si>
    <t>53/9</t>
  </si>
  <si>
    <t>53/10</t>
  </si>
  <si>
    <t>53/11</t>
  </si>
  <si>
    <t>54/0</t>
  </si>
  <si>
    <t>54/1</t>
  </si>
  <si>
    <t>54/2</t>
  </si>
  <si>
    <t>54/3</t>
  </si>
  <si>
    <t>54/4</t>
  </si>
  <si>
    <t>54/5</t>
  </si>
  <si>
    <t>54/6</t>
  </si>
  <si>
    <t>54/7</t>
  </si>
  <si>
    <t>54/8</t>
  </si>
  <si>
    <t>54/9</t>
  </si>
  <si>
    <t>54/10</t>
  </si>
  <si>
    <t>54/11</t>
  </si>
  <si>
    <t>55/0</t>
  </si>
  <si>
    <t>55/1</t>
  </si>
  <si>
    <t>55/2</t>
  </si>
  <si>
    <t>55/3</t>
  </si>
  <si>
    <t>55/4</t>
  </si>
  <si>
    <t>55/5</t>
  </si>
  <si>
    <t>55/6</t>
  </si>
  <si>
    <t>55/7</t>
  </si>
  <si>
    <t>55/8</t>
  </si>
  <si>
    <t>55/9</t>
  </si>
  <si>
    <t>55/10</t>
  </si>
  <si>
    <t>55/11</t>
  </si>
  <si>
    <t>56/0</t>
  </si>
  <si>
    <t>56/1</t>
  </si>
  <si>
    <t>56/2</t>
  </si>
  <si>
    <t>56/3</t>
  </si>
  <si>
    <t>56/4</t>
  </si>
  <si>
    <t>56/5</t>
  </si>
  <si>
    <t>56/6</t>
  </si>
  <si>
    <t>56/7</t>
  </si>
  <si>
    <t>56/8</t>
  </si>
  <si>
    <t>56/9</t>
  </si>
  <si>
    <t>56/10</t>
  </si>
  <si>
    <t>56/11</t>
  </si>
  <si>
    <t>57/0</t>
  </si>
  <si>
    <t>57/1</t>
  </si>
  <si>
    <t>57/2</t>
  </si>
  <si>
    <t>57/3</t>
  </si>
  <si>
    <t>57/4</t>
  </si>
  <si>
    <t>57/5</t>
  </si>
  <si>
    <t>57/6</t>
  </si>
  <si>
    <t>57/7</t>
  </si>
  <si>
    <t>57/8</t>
  </si>
  <si>
    <t>57/9</t>
  </si>
  <si>
    <t>57/10</t>
  </si>
  <si>
    <t>57/11</t>
  </si>
  <si>
    <t>58/0</t>
  </si>
  <si>
    <t>58/1</t>
  </si>
  <si>
    <t>58/2</t>
  </si>
  <si>
    <t>58/3</t>
  </si>
  <si>
    <t>58/4</t>
  </si>
  <si>
    <t>58/5</t>
  </si>
  <si>
    <t>58/6</t>
  </si>
  <si>
    <t>58/7</t>
  </si>
  <si>
    <t>58/8</t>
  </si>
  <si>
    <t>58/9</t>
  </si>
  <si>
    <t>58/10</t>
  </si>
  <si>
    <t>58/11</t>
  </si>
  <si>
    <t>59/0</t>
  </si>
  <si>
    <t>59/1</t>
  </si>
  <si>
    <t>59/2</t>
  </si>
  <si>
    <t>59/3</t>
  </si>
  <si>
    <t>59/4</t>
  </si>
  <si>
    <t>59/5</t>
  </si>
  <si>
    <t>59/6</t>
  </si>
  <si>
    <t>59/7</t>
  </si>
  <si>
    <t>59/8</t>
  </si>
  <si>
    <t>59/9</t>
  </si>
  <si>
    <t>59/10</t>
  </si>
  <si>
    <t>59/11</t>
  </si>
  <si>
    <t>TPS_N_1-807</t>
  </si>
  <si>
    <t>TPS_N_1-808</t>
  </si>
  <si>
    <t>Capitalisation of outstanding PAY and AFB contributions</t>
  </si>
  <si>
    <t>Capitalisation factors for Normal Health Retirement</t>
  </si>
  <si>
    <t>Capitalisation factors for death or retirement on grounds of ill health</t>
  </si>
  <si>
    <t>Added pension</t>
  </si>
  <si>
    <t>Age when notice of election given</t>
  </si>
  <si>
    <t>Personal</t>
  </si>
  <si>
    <t>Personal and dependant’s</t>
  </si>
  <si>
    <t>Lump sum elections - Single premium per £250 AP at date of election, £. - NPA 65 (New Election)</t>
  </si>
  <si>
    <t>0-702</t>
  </si>
  <si>
    <t>Table S65</t>
  </si>
  <si>
    <t>Lump sum elections - Single premium per £250 AP at date of election, £. - NPA 66 (New Election)</t>
  </si>
  <si>
    <t>0-703</t>
  </si>
  <si>
    <t>Table S66</t>
  </si>
  <si>
    <t>Lump sum elections - Single premium per £250 AP at date of election, £. - NPA 67 (New Election)</t>
  </si>
  <si>
    <t>0-704</t>
  </si>
  <si>
    <t>Table S67</t>
  </si>
  <si>
    <t>Lump sum elections - Single premium per £250 AP at date of election, £. - NPA 68 (New Election)</t>
  </si>
  <si>
    <t>0-705</t>
  </si>
  <si>
    <t>Table S68</t>
  </si>
  <si>
    <t>Personal benefits, NPA 60. (Regular contribution elections made after 22 June 2010). Monthly contribution per £250 AP at date of election, £</t>
  </si>
  <si>
    <t>1-706</t>
  </si>
  <si>
    <t>Table C60</t>
  </si>
  <si>
    <t>Personal and dependant's benefits, NPA 60. (Regular contribution elections made after 22 June 2010). Monthly contribution per £250 AP at date of election, £</t>
  </si>
  <si>
    <t>1-707</t>
  </si>
  <si>
    <t>Table C60D</t>
  </si>
  <si>
    <t>Personal benefits, NPA 65. (Regular contribution elections made after 22 June 2010). Monthly contribution per £250 AP at date of election, £</t>
  </si>
  <si>
    <t>0-708</t>
  </si>
  <si>
    <t>Table C65</t>
  </si>
  <si>
    <t>Personal and dependant's benefits, NPA 65. (Regular contribution elections made after 22 June 2010). Monthly contribution per £250 AP at date of election, £</t>
  </si>
  <si>
    <t>0-709</t>
  </si>
  <si>
    <t>Table C65D</t>
  </si>
  <si>
    <t>Personal benefits, NPA 66. (Regular contribution elections made after 22 June 2010) Monthly contribution per £250 AP at date of election, £</t>
  </si>
  <si>
    <t>0-710</t>
  </si>
  <si>
    <t>Table C66</t>
  </si>
  <si>
    <t>Personal and dependant's benefits, NPA 66. (Regular contribution elections made after 22 June 2010) Monthly contribution per £250 AP at date of election, £</t>
  </si>
  <si>
    <t>0-711</t>
  </si>
  <si>
    <t>Table C66D</t>
  </si>
  <si>
    <t>Personal benefits, NPA 67. (Regular contribution elections made after 22 June 2010) Monthly contribution per £250 AP at date of election, £</t>
  </si>
  <si>
    <t>0-712</t>
  </si>
  <si>
    <t>Table C67</t>
  </si>
  <si>
    <t>Personal and dependant's benefits, NPA 67. (Regular contribution elections made after 22 June 2010) Monthly contribution per £250 AP at date of election, £</t>
  </si>
  <si>
    <t>0-713</t>
  </si>
  <si>
    <t>Table C67D</t>
  </si>
  <si>
    <t>Personal benefits, NPA 68. (Regular contribution elections made after 22 June 2010) Monthly contribution per £250 AP at date of election, £</t>
  </si>
  <si>
    <t>0-714</t>
  </si>
  <si>
    <t>Table C68</t>
  </si>
  <si>
    <t>Personal and dependant's benefits, NPA 68. (Regular contribution elections made after 22 June 2010) Monthly contribution per £250 AP at date of election, £</t>
  </si>
  <si>
    <t>0-715</t>
  </si>
  <si>
    <t>Table C68D</t>
  </si>
  <si>
    <t>Personal benefits, NPA 60. (Regular contribution elections made on or before 22 June 2010) Monthly contribution per £250 AP at date of election, £</t>
  </si>
  <si>
    <t>1-716</t>
  </si>
  <si>
    <t>Table R60</t>
  </si>
  <si>
    <t>Personal and dependant's benefits, NPA 60. (Regular contribution elections made on or before 22 June 2010) Monthly contribution per £250 AP at date of election, £</t>
  </si>
  <si>
    <t>1-717</t>
  </si>
  <si>
    <t>Table R60D</t>
  </si>
  <si>
    <t>Personal benefits, NPA 65. (Regular contribution elections made on or before 22 June 2010) Monthly contribution per £250 AP at date of election, £</t>
  </si>
  <si>
    <t>1-718</t>
  </si>
  <si>
    <t>Table R65</t>
  </si>
  <si>
    <t>Personal and dependant's benefits, NPA 65. (Regular contribution elections made on or before 22 June 2010) Monthly contribution per £250 AP at date of election, £</t>
  </si>
  <si>
    <t>1-719</t>
  </si>
  <si>
    <t>Table R65D</t>
  </si>
  <si>
    <t>Purchase of outstanding amount by lump sum (election date on or before 22 June 2010). Single premium per £250 AP at date of election, £. - NPA 60</t>
  </si>
  <si>
    <t>1-720</t>
  </si>
  <si>
    <t>Table SR60</t>
  </si>
  <si>
    <t>Purchase of outstanding amount by lump sum (election date on or before 22 June 2010). Single premium per £250 AP at date of election, £. - NPA 65</t>
  </si>
  <si>
    <t>1-721</t>
  </si>
  <si>
    <t>Table SR65</t>
  </si>
  <si>
    <t>Buy-out election contribution factors</t>
  </si>
  <si>
    <t>Age entered pensionable service in career average section</t>
  </si>
  <si>
    <t>0-722</t>
  </si>
  <si>
    <t>Table BO1</t>
  </si>
  <si>
    <t>Buy-out value factors</t>
  </si>
  <si>
    <t>0-723</t>
  </si>
  <si>
    <t>Table BO2</t>
  </si>
  <si>
    <t>Faster accrual - contribution factors for a faster accrual rate of 1/45</t>
  </si>
  <si>
    <t>Age at date election takes effect</t>
  </si>
  <si>
    <t>Table FA45</t>
  </si>
  <si>
    <t>Percentage of pensionable earnings payable - Faster accrual factor (FA)</t>
  </si>
  <si>
    <t>Percentage of pensionable earnings payable - Additional buy-out factor, per year being bought out (BO)</t>
  </si>
  <si>
    <t>Faster accrual - contribution factors for a faster accrual rate of 1/50</t>
  </si>
  <si>
    <t>Table FA50</t>
  </si>
  <si>
    <t>Faster accrual - contribution factors for a faster accrual rate of 1/55</t>
  </si>
  <si>
    <t>0-805</t>
  </si>
  <si>
    <t>Table FA55</t>
  </si>
  <si>
    <t>Faster accrual value factors</t>
  </si>
  <si>
    <t>Number of years between age and expected NPA/buy-out retirement age</t>
  </si>
  <si>
    <t>0-806</t>
  </si>
  <si>
    <t>Table FAV1</t>
  </si>
  <si>
    <t>Factors for calculating the cost of additional family benefits</t>
  </si>
  <si>
    <t>Table AFB1</t>
  </si>
  <si>
    <t>Sex of Member</t>
  </si>
  <si>
    <t>\\Gad-ast\ast\Factors\2017\TPS_N\Tranche 2_2.4%\CETV bespoke outputs TPS N - A + B - C v0.12_2.4%.xlsm</t>
  </si>
  <si>
    <t>TPS_NI_0-702</t>
  </si>
  <si>
    <t>TPS_NI_0-703</t>
  </si>
  <si>
    <t>TPS_NI_0-704</t>
  </si>
  <si>
    <t>TPS_NI_0-705</t>
  </si>
  <si>
    <t>TPS_NI_1-706</t>
  </si>
  <si>
    <t>TPS_NI_1-707</t>
  </si>
  <si>
    <t>TPS_NI_0-708</t>
  </si>
  <si>
    <t>TPS_NI_0-709</t>
  </si>
  <si>
    <t>TPS_NI_0-710</t>
  </si>
  <si>
    <t>TPS_NI_0-711</t>
  </si>
  <si>
    <t>TPS_NI_0-712</t>
  </si>
  <si>
    <t>TPS_NI_0-713</t>
  </si>
  <si>
    <t>TPS_NI_0-714</t>
  </si>
  <si>
    <t>TPS_NI_0-715</t>
  </si>
  <si>
    <t>TPS_NI_1-718</t>
  </si>
  <si>
    <t>TPS_NI_1-719</t>
  </si>
  <si>
    <t>TPS_NI_1-720</t>
  </si>
  <si>
    <t>TPS_NI_1-721</t>
  </si>
  <si>
    <t>TPS_NI_0-722</t>
  </si>
  <si>
    <t>TPS_NI_0-723</t>
  </si>
  <si>
    <t>TPS_NI_0-808</t>
  </si>
  <si>
    <t>TPS_NI_0-809</t>
  </si>
  <si>
    <t>TPS_NI_0-810</t>
  </si>
  <si>
    <t>TPS_NI_0-811</t>
  </si>
  <si>
    <t>TPS_NI_1-805</t>
  </si>
  <si>
    <t>x-701</t>
  </si>
  <si>
    <t>x-702</t>
  </si>
  <si>
    <t>x-703</t>
  </si>
  <si>
    <t>x-704</t>
  </si>
  <si>
    <t>x-705</t>
  </si>
  <si>
    <t>x-706</t>
  </si>
  <si>
    <t>x-707</t>
  </si>
  <si>
    <t>x-708</t>
  </si>
  <si>
    <t>x-709</t>
  </si>
  <si>
    <t>x-710</t>
  </si>
  <si>
    <t>x-711</t>
  </si>
  <si>
    <t>x-712</t>
  </si>
  <si>
    <t>x-713</t>
  </si>
  <si>
    <t>x-714</t>
  </si>
  <si>
    <t>x-715</t>
  </si>
  <si>
    <t>x-716</t>
  </si>
  <si>
    <t>x-717</t>
  </si>
  <si>
    <t>x-718</t>
  </si>
  <si>
    <t>x-719</t>
  </si>
  <si>
    <t>x-720</t>
  </si>
  <si>
    <t>x-721</t>
  </si>
  <si>
    <t>x-722</t>
  </si>
  <si>
    <t>x-723</t>
  </si>
  <si>
    <t>x-724</t>
  </si>
  <si>
    <t>x-725</t>
  </si>
  <si>
    <t>x-726</t>
  </si>
  <si>
    <t>x-727</t>
  </si>
  <si>
    <t>x-728</t>
  </si>
  <si>
    <t>0-724</t>
  </si>
  <si>
    <t>0-725</t>
  </si>
  <si>
    <t>0-726</t>
  </si>
  <si>
    <t>0-727</t>
  </si>
  <si>
    <t>1-728</t>
  </si>
  <si>
    <t>x-803</t>
  </si>
  <si>
    <t>x-804</t>
  </si>
  <si>
    <t>x-805</t>
  </si>
  <si>
    <t>x-806</t>
  </si>
  <si>
    <t>1-803</t>
  </si>
  <si>
    <t>1-804</t>
  </si>
  <si>
    <t>Refer to GAD</t>
  </si>
  <si>
    <t>Age when notice of election given / Payment period (in years)</t>
  </si>
  <si>
    <r>
      <t>Factor for buying out the standard reduction for 1 year (percentage of pensionable earnings) (F</t>
    </r>
    <r>
      <rPr>
        <b/>
        <vertAlign val="superscript"/>
        <sz val="10"/>
        <color rgb="FF000000"/>
        <rFont val="Arial"/>
        <family val="2"/>
      </rPr>
      <t>BO</t>
    </r>
    <r>
      <rPr>
        <b/>
        <sz val="10"/>
        <color rgb="FF000000"/>
        <rFont val="Arial"/>
        <family val="2"/>
      </rPr>
      <t>)</t>
    </r>
  </si>
  <si>
    <t>Number of years between age entered pensionable service in career average section and ‘buy-out retirement age’</t>
  </si>
  <si>
    <r>
      <t>Factor to determine buy-out value (F</t>
    </r>
    <r>
      <rPr>
        <b/>
        <vertAlign val="superscript"/>
        <sz val="10"/>
        <color rgb="FF000000"/>
        <rFont val="Arial"/>
        <family val="2"/>
      </rPr>
      <t>S</t>
    </r>
    <r>
      <rPr>
        <b/>
        <sz val="10"/>
        <color rgb="FF000000"/>
        <rFont val="Arial"/>
        <family val="2"/>
      </rPr>
      <t>)</t>
    </r>
  </si>
  <si>
    <t>Buy-out</t>
  </si>
  <si>
    <t>Faster accrual</t>
  </si>
  <si>
    <t>Additional Family Benefits</t>
  </si>
  <si>
    <r>
      <t>Factor to determine faster accrual value (F</t>
    </r>
    <r>
      <rPr>
        <b/>
        <vertAlign val="superscript"/>
        <sz val="10"/>
        <color rgb="FF000000"/>
        <rFont val="Arial"/>
        <family val="2"/>
      </rPr>
      <t>Y</t>
    </r>
    <r>
      <rPr>
        <b/>
        <sz val="10"/>
        <color rgb="FF000000"/>
        <rFont val="Arial"/>
        <family val="2"/>
      </rPr>
      <t>) - faster accrual rate chosen - (1/45)</t>
    </r>
  </si>
  <si>
    <r>
      <t>Factor to determine faster accrual value (F</t>
    </r>
    <r>
      <rPr>
        <b/>
        <vertAlign val="superscript"/>
        <sz val="10"/>
        <color rgb="FF000000"/>
        <rFont val="Arial"/>
        <family val="2"/>
      </rPr>
      <t>Y</t>
    </r>
    <r>
      <rPr>
        <b/>
        <sz val="10"/>
        <color rgb="FF000000"/>
        <rFont val="Arial"/>
        <family val="2"/>
      </rPr>
      <t>) - faster accrual rate chosen - (1/50)</t>
    </r>
  </si>
  <si>
    <r>
      <t>Factor to determine faster accrual value (F</t>
    </r>
    <r>
      <rPr>
        <b/>
        <vertAlign val="superscript"/>
        <sz val="10"/>
        <color rgb="FF000000"/>
        <rFont val="Arial"/>
        <family val="2"/>
      </rPr>
      <t>Y</t>
    </r>
    <r>
      <rPr>
        <b/>
        <sz val="10"/>
        <color rgb="FF000000"/>
        <rFont val="Arial"/>
        <family val="2"/>
      </rPr>
      <t>) - faster accrual rate chosen - (1/55)</t>
    </r>
  </si>
  <si>
    <t>Version 2018-2 (December 2018)</t>
  </si>
  <si>
    <t>x-600 and x-700 series (all)
x-800 series (all remaining factors)</t>
  </si>
  <si>
    <t>x-100 (all)
x-400 (part)</t>
  </si>
  <si>
    <t>Filter by factor type</t>
  </si>
  <si>
    <t>Club Transfer Adjustments</t>
  </si>
  <si>
    <t>Club transfer credit adjustment factors</t>
  </si>
  <si>
    <t>x-101</t>
  </si>
  <si>
    <t>Table CTC1</t>
  </si>
  <si>
    <t>Males</t>
  </si>
  <si>
    <t>Females</t>
  </si>
  <si>
    <t>0-101</t>
  </si>
  <si>
    <t>Version 2019-1 (February 2019)</t>
  </si>
  <si>
    <t>x-100 series (all)</t>
  </si>
  <si>
    <t>x-400 (part)</t>
  </si>
  <si>
    <t>Other changes</t>
  </si>
  <si>
    <t>Corrected date of 'Associated Guidance Note' for tables x-803 and x-804</t>
  </si>
  <si>
    <t>Version 2019-2 (March 2019)</t>
  </si>
  <si>
    <t>Version 2019-3 (April 2019)</t>
  </si>
  <si>
    <t>Confirms that the following factor table is no longer required by DfE:</t>
  </si>
  <si>
    <t>Provides the following updated factor tables:</t>
  </si>
  <si>
    <t>Date Modified:</t>
  </si>
  <si>
    <t>Link to Tables</t>
  </si>
  <si>
    <t>Northern Ireland Teachers' Pension Scheme: Final salary sections and career average section
Cash Equivalent Transfer Values (CETVs): Factors and Guidance
Date: 2 February 2020</t>
  </si>
  <si>
    <t>Northern Ireland Teachers' Pension Scheme: Final salary sections and career average section
Cash Equivalent Transfer Values (CETVs) for ages above normal pension age: Factors and Guidance
Date: 2 February 2020</t>
  </si>
  <si>
    <t>Northern Ireland Teachers' Pension Scheme: Final salary sections and career average section
Pensioner cash equivalents on divorce: Factors and Guidance
Date: 2 February 2020</t>
  </si>
  <si>
    <t>Northern Ireland Teachers' Pension Scheme: Final salary section and career average section
Pensioner credits on divorce: Factors and Guidance
Date: 2 February 2020</t>
  </si>
  <si>
    <t>Version 2023-01</t>
  </si>
  <si>
    <t>x-231 to x-238 
x-401 to x-412</t>
  </si>
  <si>
    <t>Northern Ireland Teachers' Pension Scheme: Career average section
Club transfers in: Factors and guidance
Date: 2 February 2020</t>
  </si>
  <si>
    <t>Northern Ireland Teachers' Pension Scheme: Final salary section and career average section
Non-Club incoming transfers: Factors and Guidance
Date: 2 February 2020</t>
  </si>
  <si>
    <t>Northern Ireland Teachers' Pension Scheme: Final salary sections and career average section
Early retirement in normal health: Factors and guidance
Date: 24 June 2019</t>
  </si>
  <si>
    <t>Northern Ireland Teachers' Pension Scheme: Final salary section
Late retirements: Factors and guidance
Date: 24 June 2019</t>
  </si>
  <si>
    <t>Northern Ireland Teachers' Pension Scheme: Final salary sections and career average section
Trivial commutation: Factors and guidance
Date: 24 June 2019</t>
  </si>
  <si>
    <t>Northern Ireland Teachers' Pension Scheme: Final salary sections and career average section
Conversion of lump sum to pension: Factors and guidance
Date: 24 June 2019</t>
  </si>
  <si>
    <t>Northern Ireland Teachers' Pension Scheme: Final salary section
Annual allowance tax charge debits: Factors and guidance
Date: 24 September 2019</t>
  </si>
  <si>
    <t>Northern Ireland Teachers' Pension Scheme: Career average section
Annual allowance tax charge debits: Factors and guidance
Date: 24 September 2019</t>
  </si>
  <si>
    <t>Northern Ireland Teachers' Pension Scheme: Final salary and career average sections
Lifetime Allowance tax charge debits: Factors and guidance
Date: 17 September 2019</t>
  </si>
  <si>
    <t>Northern Ireland Teachers' Pension Scheme: Final salary sections and career average section
Purchase of additional pension and ceasing monthly contribution elections: Factors and guidance
Date: 24 June 2019</t>
  </si>
  <si>
    <t>Northern Ireland Teachers' Pension Scheme: Career average section
Election to buy out the standard reduction: Factors and guidance
Date: 24 September 2019</t>
  </si>
  <si>
    <t>Northern Ireland Teachers' Pension Scheme: Career average section
Faster accrual: Factors and guidance
Date: 17 October 2019</t>
  </si>
  <si>
    <t>Northern Ireland Teachers' Pension Scheme: Final salary section
Purchasing additional family benefits: Factors and guidance
Date: 17 September 2019</t>
  </si>
  <si>
    <t>Northern Ireland Teachers' Pension Scheme: Final salary sections
Premature retirement: Factors for capitalising the cost of compensation
Date: 3 October 2019</t>
  </si>
  <si>
    <t>Northern Ireland Teachers' Pension Scheme: Final salary section
Outstanding contributions in respect of Past Added Years (PAY) and additional family benefit (AFB) contracts: Factors and guidance
Date: 17 September 2019</t>
  </si>
  <si>
    <t>Northern Ireland Teachers' Pension Scheme
Capped final pensionable salaries: Factors for capitalising the cost of compensation
Date: 3 October 2019</t>
  </si>
  <si>
    <t>Withdrawn factor tables:</t>
  </si>
  <si>
    <t>x-227 to x-230 removed (final salary transfer in factors)</t>
  </si>
  <si>
    <t>x-201 removed (GMP), x-223 (Protected rights)</t>
  </si>
  <si>
    <t>x-202 to x-226, 
x-301 to x-304,
x-315 to x-324</t>
  </si>
  <si>
    <t>Version 2023-02</t>
  </si>
  <si>
    <t>x-501 to x-505
x-601 to x-611 
x-801 to x-802</t>
  </si>
  <si>
    <t>Version 2023-03</t>
  </si>
  <si>
    <t>Gross pension</t>
  </si>
  <si>
    <t>Personal and dependant's</t>
  </si>
  <si>
    <t/>
  </si>
  <si>
    <t>x-101
x-702 to x-728
x-803 to x-806</t>
  </si>
  <si>
    <t>x-729</t>
  </si>
  <si>
    <t>Buy-out value factors - multiplier factor BO3</t>
  </si>
  <si>
    <t>0-729</t>
  </si>
  <si>
    <t>Table BO3</t>
  </si>
  <si>
    <t>Buy-out - x-729</t>
  </si>
  <si>
    <t>Multiplier factor</t>
  </si>
  <si>
    <t>all ages</t>
  </si>
  <si>
    <t>Version 2023-04</t>
  </si>
  <si>
    <t>Number of years between age entered pensionable service in career average section and ‘buy-out retirement age'</t>
  </si>
  <si>
    <t>Assumptions</t>
  </si>
  <si>
    <t>This sheet lists the suite of key assumptions underlying the factors set out in this speadsheet.</t>
  </si>
  <si>
    <t xml:space="preserve">This spreadsheet is provided by GAD at the request of the Department of Education (Northern Ireland) ("DENI").  Its purpose is to set out in one place for convenience the actuarial factors provided by GAD to DENI from time to time in respect of Northern Ireland Teachers' Pension Scheme and related schemes, and the dates on which these factors have been sent to the client and implemented by the client. Also, the key assumptions underlying the factors are set out in this spreadsheet. It should not be used or relied on for any other purpose and GAD has no liability for any act or omission taken on the basis of this spreadsheet.  In particular, it does not constitute an instruction or manual for plan administration purposes, and it does not cover the implementation or backdating of factors other than to specify the factor implementation date (if provided by DENI).   
GAD has no liability for any changes made to this spreadsheet whilst being used by DENI or any other third party.
This spreadsheet should not be made available online without the express permission of GAD. 
This spreadsheet is password protected. </t>
  </si>
  <si>
    <t>Version 2025-01</t>
  </si>
  <si>
    <t>Other changes:</t>
  </si>
  <si>
    <t>The key assumptions underlying the factors have been added on a separate tab called "Assumptions".</t>
  </si>
  <si>
    <t>Assumption Set</t>
  </si>
  <si>
    <t>2023 factor review set</t>
  </si>
  <si>
    <t>Financial assumptions</t>
  </si>
  <si>
    <t>Nominal discount rate p.a.</t>
  </si>
  <si>
    <t>Consumer Price Indexation (CPI) p.a.</t>
  </si>
  <si>
    <t>Post 88 GMP increases p.a.</t>
  </si>
  <si>
    <t>Long term general earnings growth p.a.</t>
  </si>
  <si>
    <t>CARE scheme in service revaluation p.a.</t>
  </si>
  <si>
    <t>Discount rate net of CPI p.a.</t>
  </si>
  <si>
    <t>Discount rate net of post 88 GMP increases p.a.</t>
  </si>
  <si>
    <t>Allowance for short term salary increases</t>
  </si>
  <si>
    <t>Nil</t>
  </si>
  <si>
    <t>Pension increases in payment</t>
  </si>
  <si>
    <t>In line with the Pensions (Increase) Act 1971, currently CPI.</t>
  </si>
  <si>
    <t>Mortality after retirement assumptions</t>
  </si>
  <si>
    <t>Normal health pensioner - male</t>
  </si>
  <si>
    <t>Normal health pensioner - female</t>
  </si>
  <si>
    <t>Ill health pensioner - male</t>
  </si>
  <si>
    <t>Ill health pensioner - female</t>
  </si>
  <si>
    <t>Dependant - male</t>
  </si>
  <si>
    <t>Dependant - female</t>
  </si>
  <si>
    <t>Future mortality improvement tables</t>
  </si>
  <si>
    <t>ONS 2020 principal UK population projections.</t>
  </si>
  <si>
    <t>Year of use</t>
  </si>
  <si>
    <t>Age adjustments</t>
  </si>
  <si>
    <t>Other demographic assumptions</t>
  </si>
  <si>
    <t>Proportion of male members for unisex factors</t>
  </si>
  <si>
    <t>Proportion of male dependants for unisex factors</t>
  </si>
  <si>
    <t>Age difference between member and spouse/dependant/partner, where member is male</t>
  </si>
  <si>
    <t>Age difference between member and spouse/dependant/partner, where member is female</t>
  </si>
  <si>
    <t>Proportion married or partnered</t>
  </si>
  <si>
    <t>Allowance for commutation</t>
  </si>
  <si>
    <t>Nil, except for mandatory lump sums.</t>
  </si>
  <si>
    <t>Expense loading</t>
  </si>
  <si>
    <t>Allowance for short-term dependants pension</t>
  </si>
  <si>
    <t>Normal pension age in the 2015 scheme</t>
  </si>
  <si>
    <t>Rates of ill health retirement</t>
  </si>
  <si>
    <t>Ill health benefit enhancements</t>
  </si>
  <si>
    <t>Mortality before retirement</t>
  </si>
  <si>
    <t>Rates of leaving service</t>
  </si>
  <si>
    <t>Retirement ages</t>
  </si>
  <si>
    <t>All retirements take place at normal pension age.</t>
  </si>
  <si>
    <t>Salary scales</t>
  </si>
  <si>
    <t>Not applicable.</t>
  </si>
  <si>
    <t>Guarantee periods</t>
  </si>
  <si>
    <t>Notes to the assumptions</t>
  </si>
  <si>
    <t>1. Advice underlying these assumptions</t>
  </si>
  <si>
    <t>The RPI assumption is only applicable for those factors that have increases/revaluation based on RPI.</t>
  </si>
  <si>
    <t>93% of S3NMA</t>
  </si>
  <si>
    <t>93% of S3NFA</t>
  </si>
  <si>
    <t>86% of S3IMA</t>
  </si>
  <si>
    <t>102% of S3IFA</t>
  </si>
  <si>
    <t>87% of S3DMA</t>
  </si>
  <si>
    <t>90% of S3DFA</t>
  </si>
  <si>
    <t>In line with DOF valuation directions.</t>
  </si>
  <si>
    <t xml:space="preserve">For active and deferred members, full guarantee periods.
For existing normal health pensioners, full guarantee periods for members under normal pension age and reducing guarantee periods by a year for each year over normal pension age (to a minimum of zero).
For existing ill-health pensioners, no guarantee periods. </t>
  </si>
  <si>
    <t>2024 for most factors. For factors intended to set a member contribution rate that is payable for the duration of a contract, we select a year of use that reflects the cohort of members that could use those factors.</t>
  </si>
  <si>
    <t>ER10A</t>
  </si>
  <si>
    <t>ER10B</t>
  </si>
  <si>
    <t>Number of tax years commencing before GMP payable</t>
  </si>
  <si>
    <t xml:space="preserve">Factor </t>
  </si>
  <si>
    <t>x-413</t>
  </si>
  <si>
    <t>x-414</t>
  </si>
  <si>
    <t>1-413</t>
  </si>
  <si>
    <t>1-414</t>
  </si>
  <si>
    <t>TPS_N_1-413</t>
  </si>
  <si>
    <t>TPS_N_1-414</t>
  </si>
  <si>
    <t>Value</t>
  </si>
  <si>
    <t>Other</t>
  </si>
  <si>
    <t>Faster accrual factor</t>
  </si>
  <si>
    <t>Period of time</t>
  </si>
  <si>
    <t>FAF</t>
  </si>
  <si>
    <t>Teachers' Pension Scheme: Career average section - Faster accrual</t>
  </si>
  <si>
    <t>Back to Factor List</t>
  </si>
  <si>
    <t>Faster Accrual Factor</t>
  </si>
  <si>
    <t>x-807</t>
  </si>
  <si>
    <t>TPS_NI</t>
  </si>
  <si>
    <t>0-807</t>
  </si>
  <si>
    <t>x-413, x-414, x-807</t>
  </si>
  <si>
    <t>GMP test factor</t>
  </si>
  <si>
    <t>3 years older than partner.</t>
  </si>
  <si>
    <t>2 years younger than partner.</t>
  </si>
  <si>
    <t>Retain the current approach for Club Transfer Credit adjustment factors.
No allowance for early leaving for any other factors.</t>
  </si>
  <si>
    <t xml:space="preserve">2. Assumption summary </t>
  </si>
  <si>
    <t>The above assumptions were provided in the note dated 17 October 2023.</t>
  </si>
  <si>
    <t>3. CPI/RPI assumption</t>
  </si>
  <si>
    <t>4. 2020 valuation assumptions</t>
  </si>
  <si>
    <t>Assumptions underlying factors (Note 1 &amp; 2)</t>
  </si>
  <si>
    <t>Retail Price Indexation (RPI) - pre 2030 p.a. (Note 3)</t>
  </si>
  <si>
    <t>Retail Price Indexation (RPI) - post 2030 p.a. (Note 3)</t>
  </si>
  <si>
    <t>In line with proposed 2020 valuation assumptions (Note 4).</t>
  </si>
  <si>
    <t>Generally in line with proposed 2020 valuation assumptions (Note 4): 77% (male) and 58% (female) assumed married or partnered on retirement.
100% for options where the member can purchase additional dependant benefits.</t>
  </si>
  <si>
    <t xml:space="preserve">Assumptions bulletin to DENI dated 31 March 2023. </t>
  </si>
  <si>
    <t>The 2020 valuation assumption report dated 19 October 2023.</t>
  </si>
  <si>
    <t>Withdrawn</t>
  </si>
  <si>
    <t>Removed LTA tables and set to withdrawn in the factor list</t>
  </si>
  <si>
    <t>Issed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</si>
</sst>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0.000"/>
    <numFmt numFmtId="165" formatCode="d\ mmmm\ yyyy"/>
    <numFmt numFmtId="166" formatCode="0.0"/>
    <numFmt numFmtId="167" formatCode="#,###"/>
    <numFmt numFmtId="168" formatCode="###.00"/>
    <numFmt numFmtId="169" formatCode="0.0000"/>
    <numFmt numFmtId="170" formatCode="[$-F800]dddd\,\ mmmm\ dd\,\ yyyy"/>
    <numFmt numFmtId="171" formatCode="0.000%"/>
  </numFmts>
  <fonts count="31" x14ac:knownFonts="1">
    <font>
      <sz val="10"/>
      <name val="Arial"/>
    </font>
    <font>
      <sz val="11"/>
      <color theme="1"/>
      <name val="Calibri"/>
      <family val="2"/>
      <scheme val="minor"/>
    </font>
    <font>
      <sz val="10"/>
      <name val="Arial"/>
      <family val="2"/>
    </font>
    <font>
      <sz val="8"/>
      <name val="Arial"/>
      <family val="2"/>
    </font>
    <font>
      <b/>
      <sz val="10"/>
      <name val="Arial"/>
      <family val="2"/>
    </font>
    <font>
      <b/>
      <sz val="16"/>
      <color indexed="9"/>
      <name val="Arial"/>
      <family val="2"/>
    </font>
    <font>
      <b/>
      <sz val="12"/>
      <color indexed="9"/>
      <name val="Arial"/>
      <family val="2"/>
    </font>
    <font>
      <b/>
      <sz val="12"/>
      <color indexed="56"/>
      <name val="Arial"/>
      <family val="2"/>
    </font>
    <font>
      <sz val="8"/>
      <name val="Arial"/>
      <family val="2"/>
    </font>
    <font>
      <b/>
      <u/>
      <sz val="10"/>
      <name val="Arial"/>
      <family val="2"/>
    </font>
    <font>
      <b/>
      <sz val="11"/>
      <name val="Calibri"/>
      <family val="2"/>
    </font>
    <font>
      <sz val="10"/>
      <color rgb="FFFF0000"/>
      <name val="Arial"/>
      <family val="2"/>
    </font>
    <font>
      <b/>
      <sz val="10"/>
      <color rgb="FFFF0000"/>
      <name val="Arial"/>
      <family val="2"/>
    </font>
    <font>
      <b/>
      <sz val="8"/>
      <color rgb="FFFF0000"/>
      <name val="Arial"/>
      <family val="2"/>
    </font>
    <font>
      <sz val="10"/>
      <color rgb="FF000000"/>
      <name val="Arial"/>
      <family val="2"/>
    </font>
    <font>
      <b/>
      <sz val="10"/>
      <color rgb="FF000000"/>
      <name val="Arial"/>
      <family val="2"/>
    </font>
    <font>
      <b/>
      <sz val="12"/>
      <color rgb="FF000000"/>
      <name val="Arial"/>
      <family val="2"/>
    </font>
    <font>
      <b/>
      <sz val="12"/>
      <name val="Arial"/>
      <family val="2"/>
    </font>
    <font>
      <u/>
      <sz val="10"/>
      <color theme="10"/>
      <name val="Arial"/>
      <family val="2"/>
    </font>
    <font>
      <i/>
      <sz val="10"/>
      <color rgb="FFFF0000"/>
      <name val="Arial"/>
      <family val="2"/>
    </font>
    <font>
      <u/>
      <sz val="10"/>
      <color rgb="FF000000"/>
      <name val="Arial"/>
      <family val="2"/>
    </font>
    <font>
      <b/>
      <vertAlign val="superscript"/>
      <sz val="10"/>
      <color rgb="FF000000"/>
      <name val="Arial"/>
      <family val="2"/>
    </font>
    <font>
      <b/>
      <sz val="10"/>
      <color rgb="FF808080"/>
      <name val="Arial"/>
      <family val="2"/>
    </font>
    <font>
      <sz val="10"/>
      <color rgb="FF808080"/>
      <name val="Arial"/>
      <family val="2"/>
    </font>
    <font>
      <i/>
      <sz val="10"/>
      <color rgb="FF808080"/>
      <name val="Arial"/>
      <family val="2"/>
    </font>
    <font>
      <sz val="10"/>
      <color theme="0" tint="-0.499984740745262"/>
      <name val="Arial"/>
      <family val="2"/>
    </font>
    <font>
      <b/>
      <sz val="10"/>
      <color theme="0" tint="-0.499984740745262"/>
      <name val="Arial"/>
      <family val="2"/>
    </font>
    <font>
      <sz val="12"/>
      <color rgb="FF000000"/>
      <name val="Arial"/>
      <family val="2"/>
    </font>
    <font>
      <sz val="12"/>
      <name val="Arial"/>
      <family val="2"/>
    </font>
    <font>
      <b/>
      <sz val="12"/>
      <color rgb="FFFF0000"/>
      <name val="Arial"/>
      <family val="2"/>
    </font>
    <font>
      <u/>
      <sz val="10"/>
      <color rgb="FF0070C0"/>
      <name val="Arial"/>
      <family val="2"/>
    </font>
  </fonts>
  <fills count="15">
    <fill>
      <patternFill patternType="none"/>
    </fill>
    <fill>
      <patternFill patternType="gray125"/>
    </fill>
    <fill>
      <patternFill patternType="solid">
        <fgColor indexed="62"/>
        <bgColor indexed="64"/>
      </patternFill>
    </fill>
    <fill>
      <patternFill patternType="solid">
        <fgColor indexed="18"/>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4"/>
        <bgColor indexed="64"/>
      </patternFill>
    </fill>
    <fill>
      <patternFill patternType="solid">
        <fgColor rgb="FFFFFF00"/>
        <bgColor indexed="64"/>
      </patternFill>
    </fill>
    <fill>
      <patternFill patternType="solid">
        <fgColor rgb="FFD9D9D9"/>
        <bgColor rgb="FF000000"/>
      </patternFill>
    </fill>
    <fill>
      <patternFill patternType="solid">
        <fgColor rgb="FFEDEDED"/>
        <bgColor rgb="FF000000"/>
      </patternFill>
    </fill>
    <fill>
      <patternFill patternType="solid">
        <fgColor rgb="FFE3E3E3"/>
        <bgColor rgb="FF000000"/>
      </patternFill>
    </fill>
    <fill>
      <patternFill patternType="solid">
        <fgColor rgb="FFF7F7F7"/>
        <bgColor rgb="FF000000"/>
      </patternFill>
    </fill>
  </fills>
  <borders count="17">
    <border>
      <left/>
      <right/>
      <top/>
      <bottom/>
      <diagonal/>
    </border>
    <border>
      <left/>
      <right/>
      <top/>
      <bottom style="thin">
        <color indexed="9"/>
      </bottom>
      <diagonal/>
    </border>
    <border>
      <left/>
      <right/>
      <top style="thin">
        <color indexed="9"/>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8">
    <xf numFmtId="0" fontId="0" fillId="0" borderId="0"/>
    <xf numFmtId="0" fontId="1" fillId="0" borderId="0"/>
    <xf numFmtId="0" fontId="2" fillId="0" borderId="0"/>
    <xf numFmtId="0" fontId="18"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195">
    <xf numFmtId="0" fontId="0" fillId="0" borderId="0" xfId="0"/>
    <xf numFmtId="0" fontId="2" fillId="0" borderId="0" xfId="0" applyFont="1" applyAlignment="1">
      <alignment vertical="top" wrapText="1"/>
    </xf>
    <xf numFmtId="0" fontId="0" fillId="0" borderId="0" xfId="0" applyAlignment="1">
      <alignment vertical="top"/>
    </xf>
    <xf numFmtId="0" fontId="5" fillId="2" borderId="1" xfId="0" applyFont="1" applyFill="1" applyBorder="1"/>
    <xf numFmtId="0" fontId="6" fillId="3" borderId="2" xfId="0" applyFont="1" applyFill="1" applyBorder="1"/>
    <xf numFmtId="0" fontId="7" fillId="3" borderId="0" xfId="0" applyFont="1" applyFill="1"/>
    <xf numFmtId="0" fontId="3" fillId="0" borderId="0" xfId="0" applyFont="1"/>
    <xf numFmtId="14" fontId="0" fillId="0" borderId="0" xfId="0" applyNumberFormat="1"/>
    <xf numFmtId="0" fontId="0" fillId="3" borderId="0" xfId="0" applyFill="1"/>
    <xf numFmtId="0" fontId="0" fillId="2" borderId="1" xfId="0" applyFill="1" applyBorder="1"/>
    <xf numFmtId="0" fontId="6" fillId="3" borderId="0" xfId="0" applyFont="1" applyFill="1"/>
    <xf numFmtId="0" fontId="0" fillId="0" borderId="0" xfId="0" applyAlignment="1">
      <alignment horizontal="center"/>
    </xf>
    <xf numFmtId="0" fontId="0" fillId="2" borderId="1" xfId="0" applyFill="1" applyBorder="1" applyAlignment="1">
      <alignment horizontal="center"/>
    </xf>
    <xf numFmtId="0" fontId="0" fillId="3" borderId="0" xfId="0" applyFill="1" applyAlignment="1">
      <alignment horizontal="center"/>
    </xf>
    <xf numFmtId="0" fontId="0" fillId="0" borderId="5" xfId="0" applyBorder="1"/>
    <xf numFmtId="0" fontId="0" fillId="0" borderId="6" xfId="0" applyBorder="1" applyAlignment="1">
      <alignment horizontal="center"/>
    </xf>
    <xf numFmtId="0" fontId="0" fillId="0" borderId="10" xfId="0" applyBorder="1"/>
    <xf numFmtId="0" fontId="0" fillId="0" borderId="12" xfId="0" applyBorder="1"/>
    <xf numFmtId="0" fontId="0" fillId="0" borderId="13" xfId="0" applyBorder="1"/>
    <xf numFmtId="0" fontId="0" fillId="0" borderId="14"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0" fontId="2" fillId="0" borderId="11" xfId="0" applyFont="1" applyBorder="1" applyAlignment="1">
      <alignment horizontal="center"/>
    </xf>
    <xf numFmtId="0" fontId="2" fillId="0" borderId="8" xfId="0" applyFont="1" applyBorder="1" applyAlignment="1">
      <alignment horizontal="center"/>
    </xf>
    <xf numFmtId="0" fontId="0" fillId="0" borderId="0" xfId="0" applyAlignment="1">
      <alignment wrapText="1"/>
    </xf>
    <xf numFmtId="0" fontId="2" fillId="0" borderId="0" xfId="2"/>
    <xf numFmtId="0" fontId="8" fillId="0" borderId="0" xfId="0" applyFont="1"/>
    <xf numFmtId="0" fontId="0" fillId="0" borderId="11" xfId="0" applyBorder="1"/>
    <xf numFmtId="0" fontId="0" fillId="0" borderId="14" xfId="0" applyBorder="1"/>
    <xf numFmtId="0" fontId="4" fillId="0" borderId="6" xfId="0" applyFont="1" applyBorder="1" applyAlignment="1">
      <alignment horizontal="center"/>
    </xf>
    <xf numFmtId="0" fontId="4" fillId="0" borderId="7" xfId="0" applyFont="1" applyBorder="1" applyAlignment="1">
      <alignment horizontal="center"/>
    </xf>
    <xf numFmtId="0" fontId="4" fillId="0" borderId="4" xfId="0" applyFont="1" applyBorder="1" applyAlignment="1">
      <alignment horizontal="left"/>
    </xf>
    <xf numFmtId="0" fontId="4" fillId="0" borderId="11" xfId="0" applyFont="1" applyBorder="1" applyAlignment="1">
      <alignment horizontal="left"/>
    </xf>
    <xf numFmtId="14" fontId="0" fillId="0" borderId="14" xfId="0" applyNumberFormat="1" applyBorder="1" applyAlignment="1">
      <alignment horizontal="center"/>
    </xf>
    <xf numFmtId="14" fontId="0" fillId="0" borderId="11" xfId="0" applyNumberFormat="1" applyBorder="1" applyAlignment="1">
      <alignment horizontal="center"/>
    </xf>
    <xf numFmtId="14" fontId="0" fillId="0" borderId="6" xfId="0" applyNumberFormat="1" applyBorder="1" applyAlignment="1">
      <alignment horizontal="center"/>
    </xf>
    <xf numFmtId="14" fontId="0" fillId="0" borderId="7" xfId="0" applyNumberFormat="1" applyBorder="1" applyAlignment="1">
      <alignment horizontal="center"/>
    </xf>
    <xf numFmtId="0" fontId="5" fillId="2" borderId="1" xfId="2" applyFont="1" applyFill="1" applyBorder="1"/>
    <xf numFmtId="0" fontId="2" fillId="2" borderId="1" xfId="2" applyFill="1" applyBorder="1"/>
    <xf numFmtId="0" fontId="6" fillId="3" borderId="2" xfId="2" applyFont="1" applyFill="1" applyBorder="1"/>
    <xf numFmtId="0" fontId="2" fillId="3" borderId="0" xfId="2" applyFill="1"/>
    <xf numFmtId="0" fontId="7" fillId="3" borderId="0" xfId="2" applyFont="1" applyFill="1"/>
    <xf numFmtId="0" fontId="3" fillId="0" borderId="0" xfId="2" applyFont="1"/>
    <xf numFmtId="0" fontId="4" fillId="4" borderId="15" xfId="2" applyFont="1" applyFill="1" applyBorder="1" applyAlignment="1">
      <alignment vertical="top"/>
    </xf>
    <xf numFmtId="0" fontId="4" fillId="4" borderId="15" xfId="2" applyFont="1" applyFill="1" applyBorder="1" applyAlignment="1">
      <alignment vertical="top" wrapText="1"/>
    </xf>
    <xf numFmtId="0" fontId="2" fillId="4" borderId="15" xfId="2" applyFill="1" applyBorder="1" applyAlignment="1">
      <alignment horizontal="left" vertical="top"/>
    </xf>
    <xf numFmtId="0" fontId="11" fillId="4" borderId="6" xfId="2" applyFont="1" applyFill="1" applyBorder="1" applyAlignment="1">
      <alignment vertical="top" wrapText="1"/>
    </xf>
    <xf numFmtId="0" fontId="11" fillId="4" borderId="6" xfId="2" applyFont="1" applyFill="1" applyBorder="1" applyAlignment="1">
      <alignment horizontal="left" vertical="top" wrapText="1"/>
    </xf>
    <xf numFmtId="0" fontId="11" fillId="4" borderId="15" xfId="2" applyFont="1" applyFill="1" applyBorder="1" applyAlignment="1">
      <alignment vertical="top" wrapText="1"/>
    </xf>
    <xf numFmtId="0" fontId="2" fillId="4" borderId="4" xfId="2" applyFill="1" applyBorder="1" applyAlignment="1">
      <alignment horizontal="left" vertical="top"/>
    </xf>
    <xf numFmtId="0" fontId="11" fillId="4" borderId="15" xfId="2" applyFont="1" applyFill="1" applyBorder="1" applyAlignment="1">
      <alignment horizontal="left" vertical="top" wrapText="1"/>
    </xf>
    <xf numFmtId="0" fontId="2" fillId="4" borderId="15" xfId="2" applyFill="1" applyBorder="1" applyAlignment="1">
      <alignment horizontal="left" vertical="top" wrapText="1"/>
    </xf>
    <xf numFmtId="0" fontId="2" fillId="4" borderId="4" xfId="2" applyFill="1" applyBorder="1" applyAlignment="1">
      <alignment horizontal="left" vertical="top" wrapText="1"/>
    </xf>
    <xf numFmtId="14" fontId="11" fillId="4" borderId="15" xfId="2" applyNumberFormat="1" applyFont="1" applyFill="1" applyBorder="1" applyAlignment="1">
      <alignment horizontal="left" vertical="top" wrapText="1"/>
    </xf>
    <xf numFmtId="0" fontId="12" fillId="4" borderId="8" xfId="2" applyFont="1" applyFill="1" applyBorder="1"/>
    <xf numFmtId="0" fontId="12" fillId="4" borderId="10" xfId="2" applyFont="1" applyFill="1" applyBorder="1"/>
    <xf numFmtId="0" fontId="12" fillId="4" borderId="11" xfId="2" applyFont="1" applyFill="1" applyBorder="1"/>
    <xf numFmtId="0" fontId="12" fillId="4" borderId="12" xfId="2" applyFont="1" applyFill="1" applyBorder="1"/>
    <xf numFmtId="0" fontId="12" fillId="4" borderId="11" xfId="2" applyFont="1" applyFill="1" applyBorder="1" applyAlignment="1">
      <alignment horizontal="left"/>
    </xf>
    <xf numFmtId="0" fontId="12" fillId="4" borderId="12" xfId="2" applyFont="1" applyFill="1" applyBorder="1" applyAlignment="1">
      <alignment horizontal="left"/>
    </xf>
    <xf numFmtId="0" fontId="11" fillId="4" borderId="11" xfId="2" applyFont="1" applyFill="1" applyBorder="1"/>
    <xf numFmtId="0" fontId="11" fillId="4" borderId="12" xfId="2" applyFont="1" applyFill="1" applyBorder="1"/>
    <xf numFmtId="164" fontId="13" fillId="4" borderId="11" xfId="2" applyNumberFormat="1" applyFont="1" applyFill="1" applyBorder="1" applyAlignment="1">
      <alignment horizontal="right"/>
    </xf>
    <xf numFmtId="164" fontId="13" fillId="4" borderId="12" xfId="2" applyNumberFormat="1" applyFont="1" applyFill="1" applyBorder="1" applyAlignment="1">
      <alignment horizontal="right"/>
    </xf>
    <xf numFmtId="1" fontId="11" fillId="4" borderId="11" xfId="2" applyNumberFormat="1" applyFont="1" applyFill="1" applyBorder="1" applyAlignment="1">
      <alignment horizontal="right"/>
    </xf>
    <xf numFmtId="1" fontId="11" fillId="4" borderId="12" xfId="2" applyNumberFormat="1" applyFont="1" applyFill="1" applyBorder="1" applyAlignment="1">
      <alignment horizontal="right"/>
    </xf>
    <xf numFmtId="0" fontId="11" fillId="4" borderId="11" xfId="2" applyFont="1" applyFill="1" applyBorder="1" applyAlignment="1">
      <alignment vertical="top"/>
    </xf>
    <xf numFmtId="0" fontId="11" fillId="4" borderId="12" xfId="2" applyFont="1" applyFill="1" applyBorder="1" applyAlignment="1">
      <alignment vertical="top"/>
    </xf>
    <xf numFmtId="0" fontId="11" fillId="4" borderId="16" xfId="2" applyFont="1" applyFill="1" applyBorder="1"/>
    <xf numFmtId="0" fontId="11" fillId="4" borderId="13" xfId="2" applyFont="1" applyFill="1" applyBorder="1"/>
    <xf numFmtId="22" fontId="0" fillId="0" borderId="0" xfId="0" applyNumberFormat="1"/>
    <xf numFmtId="0" fontId="14" fillId="0" borderId="0" xfId="0" applyFont="1" applyAlignment="1">
      <alignment horizontal="left" wrapText="1"/>
    </xf>
    <xf numFmtId="0" fontId="15" fillId="0" borderId="0" xfId="0" applyFont="1" applyAlignment="1">
      <alignment horizontal="centerContinuous" wrapText="1"/>
    </xf>
    <xf numFmtId="0" fontId="14" fillId="0" borderId="0" xfId="0" applyFont="1" applyAlignment="1">
      <alignment horizontal="centerContinuous" wrapText="1"/>
    </xf>
    <xf numFmtId="0" fontId="4" fillId="0" borderId="0" xfId="0" applyFont="1"/>
    <xf numFmtId="0" fontId="16" fillId="0" borderId="0" xfId="0" applyFont="1" applyAlignment="1">
      <alignment horizontal="left" vertical="center" wrapText="1"/>
    </xf>
    <xf numFmtId="0" fontId="15" fillId="0" borderId="0" xfId="0" applyFont="1" applyAlignment="1">
      <alignment horizontal="left" vertical="center" wrapText="1"/>
    </xf>
    <xf numFmtId="0" fontId="16" fillId="0" borderId="0" xfId="0" applyFont="1" applyAlignment="1">
      <alignment vertical="center" wrapText="1"/>
    </xf>
    <xf numFmtId="0" fontId="0" fillId="5" borderId="0" xfId="0" applyFill="1" applyAlignment="1">
      <alignment vertical="center"/>
    </xf>
    <xf numFmtId="0" fontId="14" fillId="0" borderId="0" xfId="0" applyFont="1" applyAlignment="1">
      <alignment vertical="center" wrapText="1"/>
    </xf>
    <xf numFmtId="0" fontId="0" fillId="6" borderId="0" xfId="0" applyFill="1" applyAlignment="1">
      <alignment vertical="center"/>
    </xf>
    <xf numFmtId="0" fontId="2" fillId="7" borderId="0" xfId="0" applyFont="1" applyFill="1" applyAlignment="1">
      <alignment vertical="center"/>
    </xf>
    <xf numFmtId="0" fontId="14" fillId="0" borderId="0" xfId="0" applyFont="1" applyAlignment="1">
      <alignment horizontal="left" vertical="center" wrapText="1"/>
    </xf>
    <xf numFmtId="0" fontId="14" fillId="0" borderId="0" xfId="0" applyFont="1" applyAlignment="1">
      <alignment horizontal="left" vertical="center"/>
    </xf>
    <xf numFmtId="0" fontId="0" fillId="8" borderId="0" xfId="0" applyFill="1"/>
    <xf numFmtId="1" fontId="15" fillId="0" borderId="0" xfId="0" applyNumberFormat="1" applyFont="1" applyAlignment="1">
      <alignment horizontal="center" vertical="center" wrapText="1"/>
    </xf>
    <xf numFmtId="0" fontId="2" fillId="0" borderId="0" xfId="2" applyAlignment="1">
      <alignment horizontal="center" vertical="center"/>
    </xf>
    <xf numFmtId="0" fontId="14" fillId="0" borderId="0" xfId="0" applyFont="1" applyAlignment="1">
      <alignment horizontal="center" vertical="center"/>
    </xf>
    <xf numFmtId="2"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0" fillId="0" borderId="0" xfId="0" applyAlignment="1">
      <alignment horizontal="center" vertical="center"/>
    </xf>
    <xf numFmtId="165" fontId="14" fillId="0" borderId="0" xfId="0" applyNumberFormat="1" applyFont="1" applyAlignment="1">
      <alignment horizontal="centerContinuous" wrapText="1"/>
    </xf>
    <xf numFmtId="0" fontId="14" fillId="0" borderId="0" xfId="0" applyFont="1" applyAlignment="1">
      <alignment horizontal="left" vertical="top" wrapText="1"/>
    </xf>
    <xf numFmtId="0" fontId="2" fillId="0" borderId="0" xfId="0" applyFont="1" applyAlignment="1">
      <alignment vertical="center" wrapText="1"/>
    </xf>
    <xf numFmtId="0" fontId="15" fillId="0" borderId="0" xfId="2" applyFont="1" applyAlignment="1">
      <alignment horizontal="centerContinuous" wrapText="1"/>
    </xf>
    <xf numFmtId="0" fontId="14" fillId="0" borderId="0" xfId="2" applyFont="1" applyAlignment="1">
      <alignment horizontal="centerContinuous" wrapText="1"/>
    </xf>
    <xf numFmtId="1" fontId="15" fillId="0" borderId="0" xfId="2" applyNumberFormat="1" applyFont="1" applyAlignment="1">
      <alignment horizontal="center" vertical="center" wrapText="1"/>
    </xf>
    <xf numFmtId="165" fontId="14" fillId="0" borderId="0" xfId="2" applyNumberFormat="1" applyFont="1" applyAlignment="1">
      <alignment horizontal="centerContinuous" wrapText="1"/>
    </xf>
    <xf numFmtId="0" fontId="18" fillId="0" borderId="0" xfId="3"/>
    <xf numFmtId="2" fontId="14" fillId="0" borderId="0" xfId="2" applyNumberFormat="1" applyFont="1" applyAlignment="1">
      <alignment horizontal="center" vertical="center"/>
    </xf>
    <xf numFmtId="166" fontId="14" fillId="0" borderId="0" xfId="0" applyNumberFormat="1" applyFont="1" applyAlignment="1">
      <alignment horizontal="center" vertical="center"/>
    </xf>
    <xf numFmtId="0" fontId="15" fillId="0" borderId="0" xfId="0" applyFont="1" applyAlignment="1">
      <alignment horizontal="center" vertical="center"/>
    </xf>
    <xf numFmtId="0" fontId="15" fillId="0" borderId="0" xfId="0" applyFont="1" applyAlignment="1">
      <alignment horizontal="left" vertical="top" wrapText="1"/>
    </xf>
    <xf numFmtId="168" fontId="14" fillId="0" borderId="0" xfId="0" applyNumberFormat="1" applyFont="1" applyAlignment="1">
      <alignment horizontal="center" vertical="center"/>
    </xf>
    <xf numFmtId="169" fontId="14" fillId="0" borderId="0" xfId="0" applyNumberFormat="1" applyFont="1" applyAlignment="1">
      <alignment horizontal="center" vertical="center"/>
    </xf>
    <xf numFmtId="167" fontId="14" fillId="0" borderId="0" xfId="0" applyNumberFormat="1" applyFont="1" applyAlignment="1">
      <alignment horizontal="center" vertical="center"/>
    </xf>
    <xf numFmtId="0" fontId="15" fillId="0" borderId="0" xfId="2" applyFont="1" applyAlignment="1">
      <alignment horizontal="left" vertical="top" wrapText="1"/>
    </xf>
    <xf numFmtId="0" fontId="14" fillId="0" borderId="0" xfId="2" applyFont="1" applyAlignment="1">
      <alignment horizontal="left" vertical="top" wrapText="1"/>
    </xf>
    <xf numFmtId="0" fontId="18" fillId="0" borderId="0" xfId="3" applyFill="1" applyAlignment="1">
      <alignment horizontal="left" vertical="center" wrapText="1"/>
    </xf>
    <xf numFmtId="0" fontId="4" fillId="0" borderId="0" xfId="0" applyFont="1" applyFill="1" applyAlignment="1">
      <alignment wrapText="1"/>
    </xf>
    <xf numFmtId="0" fontId="15" fillId="0" borderId="0" xfId="0" applyFont="1" applyFill="1" applyAlignment="1">
      <alignment horizontal="left" wrapText="1"/>
    </xf>
    <xf numFmtId="0" fontId="0" fillId="0" borderId="0" xfId="0" applyFill="1"/>
    <xf numFmtId="0" fontId="14" fillId="0" borderId="0" xfId="0" applyFont="1" applyFill="1" applyAlignment="1">
      <alignment horizontal="left"/>
    </xf>
    <xf numFmtId="0" fontId="19" fillId="0" borderId="0" xfId="0" applyFont="1" applyFill="1" applyAlignment="1">
      <alignment horizontal="left" wrapText="1"/>
    </xf>
    <xf numFmtId="0" fontId="14" fillId="0" borderId="0" xfId="0" applyFont="1" applyFill="1" applyAlignment="1">
      <alignment horizontal="left" wrapText="1"/>
    </xf>
    <xf numFmtId="0" fontId="14" fillId="0" borderId="0" xfId="0" applyFont="1" applyFill="1" applyAlignment="1">
      <alignment horizontal="left" vertical="center" wrapText="1"/>
    </xf>
    <xf numFmtId="165" fontId="14" fillId="0" borderId="0" xfId="0" applyNumberFormat="1" applyFont="1" applyFill="1" applyAlignment="1">
      <alignment horizontal="left" vertical="center" wrapText="1"/>
    </xf>
    <xf numFmtId="0" fontId="14" fillId="0" borderId="0" xfId="0" applyFont="1" applyFill="1" applyAlignment="1">
      <alignment horizontal="left" vertical="center"/>
    </xf>
    <xf numFmtId="22" fontId="14" fillId="0" borderId="0" xfId="0" applyNumberFormat="1" applyFont="1" applyFill="1" applyAlignment="1">
      <alignment horizontal="left" vertical="center" wrapText="1"/>
    </xf>
    <xf numFmtId="0" fontId="14" fillId="0" borderId="0" xfId="2" applyFont="1" applyFill="1" applyAlignment="1">
      <alignment horizontal="left" wrapText="1"/>
    </xf>
    <xf numFmtId="0" fontId="22" fillId="0" borderId="0" xfId="0" applyFont="1" applyFill="1" applyAlignment="1">
      <alignment horizontal="left" vertical="center" wrapText="1"/>
    </xf>
    <xf numFmtId="0" fontId="23" fillId="0" borderId="0" xfId="0" applyFont="1" applyFill="1" applyAlignment="1">
      <alignment horizontal="left" vertical="center" wrapText="1"/>
    </xf>
    <xf numFmtId="0" fontId="23" fillId="0" borderId="0" xfId="0" applyFont="1" applyFill="1" applyAlignment="1">
      <alignment horizontal="centerContinuous" vertical="center" wrapText="1"/>
    </xf>
    <xf numFmtId="0" fontId="24" fillId="0" borderId="0" xfId="0" applyFont="1" applyFill="1" applyAlignment="1">
      <alignment horizontal="left" vertical="center" wrapText="1"/>
    </xf>
    <xf numFmtId="22" fontId="24" fillId="0" borderId="0" xfId="0" applyNumberFormat="1" applyFont="1" applyFill="1" applyAlignment="1">
      <alignment horizontal="left" vertical="center" wrapText="1"/>
    </xf>
    <xf numFmtId="0" fontId="22" fillId="0" borderId="0" xfId="0" applyFont="1" applyFill="1"/>
    <xf numFmtId="0" fontId="23" fillId="0" borderId="0" xfId="0" applyFont="1" applyFill="1"/>
    <xf numFmtId="0" fontId="23" fillId="0" borderId="0" xfId="0" applyFont="1" applyFill="1" applyAlignment="1">
      <alignment wrapText="1"/>
    </xf>
    <xf numFmtId="14" fontId="23" fillId="0" borderId="0" xfId="0" applyNumberFormat="1" applyFont="1" applyFill="1"/>
    <xf numFmtId="0" fontId="2" fillId="2" borderId="0" xfId="2" applyFill="1" applyBorder="1"/>
    <xf numFmtId="0" fontId="2" fillId="0" borderId="0" xfId="0" applyFont="1"/>
    <xf numFmtId="0" fontId="6" fillId="3" borderId="0" xfId="2" applyFont="1" applyFill="1"/>
    <xf numFmtId="0" fontId="14" fillId="0" borderId="0" xfId="2" applyFont="1" applyAlignment="1">
      <alignment horizontal="centerContinuous" vertical="top" wrapText="1"/>
    </xf>
    <xf numFmtId="0" fontId="14" fillId="0" borderId="0" xfId="2" applyFont="1" applyAlignment="1">
      <alignment horizontal="center" vertical="center"/>
    </xf>
    <xf numFmtId="164" fontId="14" fillId="0" borderId="0" xfId="2" applyNumberFormat="1" applyFont="1" applyAlignment="1">
      <alignment horizontal="center" vertical="center"/>
    </xf>
    <xf numFmtId="166" fontId="2" fillId="0" borderId="0" xfId="2" applyNumberFormat="1" applyAlignment="1">
      <alignment horizontal="center" vertical="center"/>
    </xf>
    <xf numFmtId="164" fontId="2" fillId="0" borderId="0" xfId="2" applyNumberFormat="1" applyAlignment="1">
      <alignment horizontal="center" vertical="center"/>
    </xf>
    <xf numFmtId="0" fontId="0" fillId="2" borderId="1" xfId="0" applyFill="1" applyBorder="1" applyAlignment="1">
      <alignment horizontal="left" wrapText="1"/>
    </xf>
    <xf numFmtId="0" fontId="0" fillId="3" borderId="0" xfId="0" applyFill="1" applyAlignment="1">
      <alignment horizontal="left" wrapText="1"/>
    </xf>
    <xf numFmtId="0" fontId="0" fillId="0" borderId="0" xfId="0" applyAlignment="1">
      <alignment horizontal="left" wrapText="1"/>
    </xf>
    <xf numFmtId="0" fontId="0" fillId="8" borderId="0" xfId="0" applyFill="1" applyAlignment="1">
      <alignment horizontal="left" wrapText="1"/>
    </xf>
    <xf numFmtId="170" fontId="0" fillId="0" borderId="0" xfId="0" applyNumberFormat="1" applyAlignment="1">
      <alignment horizontal="left" vertical="center"/>
    </xf>
    <xf numFmtId="0" fontId="2" fillId="9" borderId="0" xfId="0" applyFont="1" applyFill="1" applyAlignment="1">
      <alignment vertical="center"/>
    </xf>
    <xf numFmtId="0" fontId="25" fillId="0" borderId="0" xfId="0" applyFont="1" applyFill="1"/>
    <xf numFmtId="14" fontId="25" fillId="0" borderId="0" xfId="0" applyNumberFormat="1" applyFont="1" applyFill="1"/>
    <xf numFmtId="0" fontId="25" fillId="0" borderId="0" xfId="0" applyFont="1"/>
    <xf numFmtId="0" fontId="26" fillId="0" borderId="0" xfId="0" applyFont="1" applyFill="1"/>
    <xf numFmtId="0" fontId="25" fillId="0" borderId="0" xfId="0" applyFont="1" applyFill="1" applyAlignment="1">
      <alignment wrapText="1"/>
    </xf>
    <xf numFmtId="0" fontId="2" fillId="0" borderId="0" xfId="2" applyAlignment="1">
      <alignment horizontal="center"/>
    </xf>
    <xf numFmtId="0" fontId="18" fillId="0" borderId="0" xfId="3" applyFill="1" applyAlignment="1">
      <alignment vertical="center"/>
    </xf>
    <xf numFmtId="171" fontId="16" fillId="0" borderId="0" xfId="2" applyNumberFormat="1" applyFont="1" applyAlignment="1">
      <alignment wrapText="1"/>
    </xf>
    <xf numFmtId="171" fontId="16" fillId="0" borderId="0" xfId="2" applyNumberFormat="1" applyFont="1" applyAlignment="1">
      <alignment horizontal="left" wrapText="1"/>
    </xf>
    <xf numFmtId="171" fontId="27" fillId="0" borderId="0" xfId="2" applyNumberFormat="1" applyFont="1" applyAlignment="1">
      <alignment horizontal="left" wrapText="1"/>
    </xf>
    <xf numFmtId="10" fontId="27" fillId="0" borderId="0" xfId="2" applyNumberFormat="1" applyFont="1" applyAlignment="1">
      <alignment horizontal="left" wrapText="1"/>
    </xf>
    <xf numFmtId="10" fontId="27" fillId="0" borderId="0" xfId="2" applyNumberFormat="1" applyFont="1" applyAlignment="1">
      <alignment horizontal="left"/>
    </xf>
    <xf numFmtId="10" fontId="28" fillId="0" borderId="0" xfId="2" applyNumberFormat="1" applyFont="1" applyAlignment="1">
      <alignment horizontal="left" wrapText="1"/>
    </xf>
    <xf numFmtId="10" fontId="16" fillId="0" borderId="0" xfId="2" applyNumberFormat="1" applyFont="1" applyAlignment="1">
      <alignment horizontal="left" wrapText="1"/>
    </xf>
    <xf numFmtId="9" fontId="27" fillId="0" borderId="0" xfId="2" applyNumberFormat="1" applyFont="1" applyAlignment="1">
      <alignment horizontal="left" wrapText="1"/>
    </xf>
    <xf numFmtId="9" fontId="28" fillId="0" borderId="0" xfId="2" applyNumberFormat="1" applyFont="1" applyAlignment="1">
      <alignment horizontal="left" wrapText="1"/>
    </xf>
    <xf numFmtId="171" fontId="28" fillId="0" borderId="0" xfId="2" applyNumberFormat="1" applyFont="1" applyAlignment="1">
      <alignment horizontal="left" wrapText="1"/>
    </xf>
    <xf numFmtId="171" fontId="28" fillId="10" borderId="0" xfId="2" applyNumberFormat="1" applyFont="1" applyFill="1" applyAlignment="1">
      <alignment horizontal="left" wrapText="1"/>
    </xf>
    <xf numFmtId="0" fontId="29" fillId="0" borderId="0" xfId="2" applyFont="1" applyAlignment="1">
      <alignment horizontal="left"/>
    </xf>
    <xf numFmtId="0" fontId="12" fillId="0" borderId="0" xfId="2" applyFont="1" applyAlignment="1">
      <alignment horizontal="left"/>
    </xf>
    <xf numFmtId="1" fontId="27" fillId="0" borderId="0" xfId="2" applyNumberFormat="1" applyFont="1" applyAlignment="1">
      <alignment horizontal="left" wrapText="1"/>
    </xf>
    <xf numFmtId="0" fontId="2" fillId="0" borderId="0" xfId="2" applyAlignment="1">
      <alignment vertical="top"/>
    </xf>
    <xf numFmtId="0" fontId="30" fillId="0" borderId="0" xfId="2" applyFont="1"/>
    <xf numFmtId="1" fontId="15" fillId="0" borderId="0" xfId="2" applyNumberFormat="1" applyFont="1" applyAlignment="1">
      <alignment vertical="top" wrapText="1"/>
    </xf>
    <xf numFmtId="10" fontId="15" fillId="0" borderId="0" xfId="7" applyNumberFormat="1" applyFont="1" applyAlignment="1">
      <alignment vertical="top" wrapText="1"/>
    </xf>
    <xf numFmtId="164" fontId="14" fillId="0" borderId="0" xfId="7" applyNumberFormat="1" applyFont="1" applyAlignment="1">
      <alignment vertical="top" wrapText="1"/>
    </xf>
    <xf numFmtId="1" fontId="14" fillId="0" borderId="0" xfId="2" applyNumberFormat="1" applyFont="1" applyAlignment="1">
      <alignment vertical="top" wrapText="1"/>
    </xf>
    <xf numFmtId="0" fontId="14" fillId="0" borderId="0" xfId="0" applyFont="1" applyAlignment="1">
      <alignment horizontal="center" vertical="center" wrapText="1"/>
    </xf>
    <xf numFmtId="0" fontId="30" fillId="0" borderId="0" xfId="0" applyFont="1"/>
    <xf numFmtId="164" fontId="14" fillId="0" borderId="0" xfId="4" applyNumberFormat="1" applyFont="1" applyFill="1" applyAlignment="1">
      <alignment horizontal="center" vertical="center"/>
    </xf>
    <xf numFmtId="14" fontId="14" fillId="0" borderId="0" xfId="2" applyNumberFormat="1" applyFont="1" applyAlignment="1">
      <alignment horizontal="centerContinuous" wrapText="1"/>
    </xf>
    <xf numFmtId="0" fontId="15" fillId="11" borderId="0" xfId="0" applyFont="1" applyFill="1" applyAlignment="1">
      <alignment horizontal="center" vertical="center" wrapText="1"/>
    </xf>
    <xf numFmtId="0" fontId="15" fillId="12" borderId="0" xfId="0" applyFont="1" applyFill="1" applyAlignment="1">
      <alignment horizontal="center" vertical="center" wrapText="1"/>
    </xf>
    <xf numFmtId="0" fontId="14" fillId="13" borderId="0" xfId="0" applyFont="1" applyFill="1" applyAlignment="1">
      <alignment horizontal="center" vertical="center"/>
    </xf>
    <xf numFmtId="10" fontId="14" fillId="14" borderId="0" xfId="0" applyNumberFormat="1" applyFont="1" applyFill="1" applyAlignment="1">
      <alignment horizontal="center" vertical="center"/>
    </xf>
    <xf numFmtId="0" fontId="14" fillId="11" borderId="0" xfId="0" applyFont="1" applyFill="1" applyAlignment="1">
      <alignment horizontal="center" vertical="center"/>
    </xf>
    <xf numFmtId="10" fontId="14" fillId="12" borderId="0" xfId="0" applyNumberFormat="1" applyFont="1" applyFill="1" applyAlignment="1">
      <alignment horizontal="center" vertical="center"/>
    </xf>
    <xf numFmtId="10" fontId="15" fillId="0" borderId="0" xfId="7" applyNumberFormat="1" applyFont="1" applyAlignment="1">
      <alignment horizontal="center" vertical="top" wrapText="1"/>
    </xf>
    <xf numFmtId="2" fontId="14" fillId="0" borderId="0" xfId="7" applyNumberFormat="1" applyFont="1" applyAlignment="1">
      <alignment horizontal="center" vertical="top" wrapText="1"/>
    </xf>
    <xf numFmtId="0" fontId="2" fillId="0" borderId="0" xfId="0" applyFont="1" applyAlignment="1">
      <alignment wrapText="1"/>
    </xf>
    <xf numFmtId="0" fontId="14" fillId="0" borderId="0" xfId="0" applyFont="1" applyFill="1" applyAlignment="1">
      <alignment horizontal="center" vertical="center" wrapText="1"/>
    </xf>
    <xf numFmtId="0" fontId="17" fillId="0" borderId="8" xfId="0" applyFont="1" applyBorder="1" applyAlignment="1">
      <alignment wrapText="1"/>
    </xf>
    <xf numFmtId="0" fontId="9" fillId="0" borderId="9" xfId="0" applyFont="1" applyBorder="1" applyAlignment="1">
      <alignment wrapText="1"/>
    </xf>
    <xf numFmtId="0" fontId="9" fillId="0" borderId="10" xfId="0" applyFont="1" applyBorder="1" applyAlignment="1">
      <alignment wrapText="1"/>
    </xf>
    <xf numFmtId="0" fontId="10" fillId="0" borderId="11" xfId="0" applyFont="1" applyBorder="1" applyAlignment="1">
      <alignment vertical="center" wrapText="1"/>
    </xf>
    <xf numFmtId="0" fontId="4" fillId="0" borderId="0" xfId="0" applyFont="1" applyAlignment="1">
      <alignment vertical="center" wrapText="1"/>
    </xf>
    <xf numFmtId="0" fontId="4" fillId="0" borderId="12" xfId="0" applyFont="1" applyBorder="1" applyAlignment="1">
      <alignment vertical="center" wrapText="1"/>
    </xf>
    <xf numFmtId="0" fontId="4" fillId="0" borderId="11" xfId="0" applyFont="1" applyBorder="1" applyAlignment="1">
      <alignment vertical="center" wrapText="1"/>
    </xf>
    <xf numFmtId="0" fontId="4" fillId="0" borderId="16" xfId="0" applyFont="1" applyBorder="1" applyAlignment="1">
      <alignment vertical="center" wrapText="1"/>
    </xf>
    <xf numFmtId="0" fontId="4" fillId="0" borderId="3" xfId="0" applyFont="1" applyBorder="1" applyAlignment="1">
      <alignment vertical="center" wrapText="1"/>
    </xf>
    <xf numFmtId="0" fontId="4" fillId="0" borderId="13" xfId="0" applyFont="1" applyBorder="1" applyAlignment="1">
      <alignment vertical="center" wrapText="1"/>
    </xf>
  </cellXfs>
  <cellStyles count="8">
    <cellStyle name="Hyperlink" xfId="3" builtinId="8"/>
    <cellStyle name="Normal" xfId="0" builtinId="0"/>
    <cellStyle name="Normal 2" xfId="1" xr:uid="{00000000-0005-0000-0000-000002000000}"/>
    <cellStyle name="Normal 2 2" xfId="2" xr:uid="{00000000-0005-0000-0000-000003000000}"/>
    <cellStyle name="Per cent 2" xfId="7" xr:uid="{2A91FBB6-8596-4120-B62F-1BC82A3E8AFD}"/>
    <cellStyle name="Percent 2" xfId="4" xr:uid="{00000000-0005-0000-0000-000004000000}"/>
    <cellStyle name="Percent 3" xfId="6" xr:uid="{00000000-0005-0000-0000-000005000000}"/>
    <cellStyle name="Percent 4" xfId="5" xr:uid="{00000000-0005-0000-0000-000006000000}"/>
  </cellStyles>
  <dxfs count="2450">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s>
  <tableStyles count="1" defaultTableStyle="TableStyleMedium2"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2469"/>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8AADB0"/>
      <rgbColor rgb="00339966"/>
      <rgbColor rgb="00BA9E66"/>
      <rgbColor rgb="00C2B3A1"/>
      <rgbColor rgb="00A8AD70"/>
      <rgbColor rgb="00993366"/>
      <rgbColor rgb="009C1F2E"/>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4.xml"/><Relationship Id="rId12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2.xml"/><Relationship Id="rId13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tris42.sharepoint.com/sites/gad_wrkgrp_actuarial/pspsactuarialwork/Client%20Work/TPS%20EW/Factors%20&amp;%20Guidance/2024%20Guidance%20Review/3.%20Guidance%20updates/0.%20Consolidated%20factor%20workbook%20for%20website/TPS%20EW%20Consolidated%20Factors%202025-01.xlsm" TargetMode="External"/><Relationship Id="rId2" Type="http://schemas.microsoft.com/office/2019/04/relationships/externalLinkLongPath" Target="https://tris42.sharepoint.com/sites/gad_wrkgrp_actuarial/pspsactuarialwork/Client%20Work/TPS%20EW/Factors%20&amp;%20Guidance/2024%20Guidance%20Review/3.%20Guidance%20updates/0.%20Consolidated%20factor%20workbook%20for%20website/TPS%20EW%20Consolidated%20Factors%202025-01.xlsm?691E6789" TargetMode="External"/><Relationship Id="rId1" Type="http://schemas.openxmlformats.org/officeDocument/2006/relationships/externalLinkPath" Target="file:///\\691E6789\TPS%20EW%20Consolidated%20Factors%202025-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ad-ast\psps\Central\Public\Factors\2022%20Review\2.%20Factors\Batch%204%20Consolidated%20Spreadsheets\TPS%20EW%20Consolidated%20Factors%20Batch%204%20%20702-5%20rounding%20fixed%20JB%20review%2028.09.23%20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d-ast\ast\Factors\2017\2012\Tranche%201\TPS\TPS%20EW\SCAPE%202.4%25\CETV%20bespoke%20outputs%20TPS%20EW%20-%20A%20+%20B%20-%20C%20v0.11_SCAPE%202.4%25.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tris42.sharepoint.com/sites/gad_wrkgrp_actuarial/pspsactuarialwork/Central/Factors%20&amp;%20Guidance/2024%20Guidance%20Review/1.%20Project%20management/2.%20Planning/5.%20Assumption%20considerations/TPS%20EW%20Consolidated%20Factors%202023-04%20-%20%20Assumption%20Template.xlsm" TargetMode="External"/><Relationship Id="rId2" Type="http://schemas.microsoft.com/office/2019/04/relationships/externalLinkLongPath" Target="https://tris42.sharepoint.com/sites/gad_wrkgrp_actuarial/pspsactuarialwork/Central/Factors%20&amp;%20Guidance/2024%20Guidance%20Review/1.%20Project%20management/2.%20Planning/5.%20Assumption%20considerations/TPS%20EW%20Consolidated%20Factors%202023-04%20-%20%20Assumption%20Template.xlsm?F576D6AF" TargetMode="External"/><Relationship Id="rId1" Type="http://schemas.openxmlformats.org/officeDocument/2006/relationships/externalLinkPath" Target="file:///\\F576D6AF\TPS%20EW%20Consolidated%20Factors%202023-04%20-%20%20Assumption%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sheetName val="Purpose of spreadsheet"/>
      <sheetName val="Version Control"/>
      <sheetName val="Summary - TPS_EW"/>
      <sheetName val="AnnGenHiddenLists"/>
      <sheetName val="Factor List"/>
      <sheetName val="x-Series Number"/>
      <sheetName val="Assumptions"/>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415"/>
      <sheetName val="x-416"/>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 val="x-806"/>
    </sheetNames>
    <sheetDataSet>
      <sheetData sheetId="0">
        <row r="2">
          <cell r="A2" t="str">
            <v>TPS (England &amp; Wales) - Consolidated Factor Spreadsheet</v>
          </cell>
        </row>
      </sheetData>
      <sheetData sheetId="1"/>
      <sheetData sheetId="2"/>
      <sheetData sheetId="3"/>
      <sheetData sheetId="4"/>
      <sheetData sheetId="5"/>
      <sheetData sheetId="6">
        <row r="9">
          <cell r="B9" t="str">
            <v>Enter the factor type (which should be consistent with the series header types found on the summary sheet (eg early or late retirement)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urpose of spreadsheet"/>
      <sheetName val="Version Control"/>
      <sheetName val="Summary - TPS_EW"/>
      <sheetName val="AnnGenHiddenLists"/>
      <sheetName val="Factor List"/>
      <sheetName val="x-Series Number"/>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s>
    <sheetDataSet>
      <sheetData sheetId="0"/>
      <sheetData sheetId="1"/>
      <sheetData sheetId="2"/>
      <sheetData sheetId="3"/>
      <sheetData sheetId="4"/>
      <sheetData sheetId="5"/>
      <sheetData sheetId="6">
        <row r="9">
          <cell r="B9" t="str">
            <v>Enter the factor type (which should be consistent with the series header types found on the summary sheet (eg early or late retirement)</v>
          </cell>
        </row>
        <row r="14">
          <cell r="B14" t="str">
            <v>Enter series number (this reflects the number in the relevant series eg if it’s the first ER/LR factor then it would be "401")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Assumptions"/>
      <sheetName val="Inputs"/>
      <sheetName val="Scaling Factors"/>
      <sheetName val="AnnGenHiddenLists"/>
      <sheetName val="Table 911"/>
      <sheetName val="A + B - C"/>
      <sheetName val="Table TA1a"/>
      <sheetName val="Individual Factor"/>
      <sheetName val="Replication report"/>
      <sheetName val="Updated Factors"/>
      <sheetName val="Lists"/>
    </sheetNames>
    <sheetDataSet>
      <sheetData sheetId="0" refreshError="1"/>
      <sheetData sheetId="1" refreshError="1"/>
      <sheetData sheetId="2">
        <row r="14">
          <cell r="G14">
            <v>2.3999999999999998E-3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sheetName val="Purpose of spreadsheet"/>
      <sheetName val="Version Control"/>
      <sheetName val="Summary - TPS_EW"/>
      <sheetName val="AnnGenHiddenLists"/>
      <sheetName val="Factor List"/>
      <sheetName val="x-Series Number"/>
      <sheetName val="Assumptions"/>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s>
    <sheetDataSet>
      <sheetData sheetId="0">
        <row r="2">
          <cell r="A2" t="str">
            <v>TPS (England &amp; Wales) - Consolidated Factor Spreadsheet</v>
          </cell>
        </row>
      </sheetData>
      <sheetData sheetId="1"/>
      <sheetData sheetId="2"/>
      <sheetData sheetId="3"/>
      <sheetData sheetId="4"/>
      <sheetData sheetId="5"/>
      <sheetData sheetId="6">
        <row r="9">
          <cell r="B9" t="str">
            <v>Enter the factor type (which should be consistent with the series header types found on the summary sheet (eg early or late retirement)</v>
          </cell>
        </row>
        <row r="14">
          <cell r="B14" t="str">
            <v>Enter series number (this reflects the number in the relevant series eg if it’s the first ER/LR factor then it would be "401")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25"/>
  <sheetViews>
    <sheetView showGridLines="0" zoomScaleNormal="100" workbookViewId="0">
      <selection activeCell="B15" sqref="B15"/>
    </sheetView>
  </sheetViews>
  <sheetFormatPr defaultRowHeight="13.2" x14ac:dyDescent="0.25"/>
  <cols>
    <col min="1" max="1" width="21.88671875" customWidth="1"/>
    <col min="2" max="2" width="130.88671875" style="1" customWidth="1"/>
    <col min="4" max="4" width="10.109375" bestFit="1" customWidth="1"/>
    <col min="8" max="8" width="10.109375" customWidth="1"/>
    <col min="9" max="9" width="11.44140625" customWidth="1"/>
    <col min="12" max="12" width="15.44140625" bestFit="1" customWidth="1"/>
    <col min="13" max="13" width="21" bestFit="1" customWidth="1"/>
    <col min="14" max="14" width="9.109375" customWidth="1"/>
    <col min="15" max="15" width="9.5546875" customWidth="1"/>
    <col min="16" max="20" width="13.109375" customWidth="1"/>
    <col min="27" max="27" width="11.109375" customWidth="1"/>
    <col min="28" max="28" width="10.109375" customWidth="1"/>
    <col min="31" max="31" width="15.44140625" bestFit="1" customWidth="1"/>
    <col min="32" max="32" width="21" bestFit="1" customWidth="1"/>
    <col min="33" max="34" width="9.5546875" bestFit="1" customWidth="1"/>
    <col min="35" max="35" width="9.5546875" customWidth="1"/>
    <col min="39" max="39" width="12.44140625" bestFit="1" customWidth="1"/>
  </cols>
  <sheetData>
    <row r="1" spans="1:4" ht="21" x14ac:dyDescent="0.4">
      <c r="A1" s="3" t="s">
        <v>4</v>
      </c>
      <c r="B1" s="3"/>
    </row>
    <row r="2" spans="1:4" ht="15.6" x14ac:dyDescent="0.3">
      <c r="A2" s="4" t="s">
        <v>376</v>
      </c>
      <c r="B2" s="4"/>
    </row>
    <row r="3" spans="1:4" ht="15.6" x14ac:dyDescent="0.3">
      <c r="A3" s="5" t="s">
        <v>5</v>
      </c>
      <c r="B3" s="5"/>
    </row>
    <row r="4" spans="1:4" x14ac:dyDescent="0.25">
      <c r="A4" s="6"/>
    </row>
    <row r="5" spans="1:4" x14ac:dyDescent="0.25">
      <c r="D5" s="7"/>
    </row>
    <row r="6" spans="1:4" x14ac:dyDescent="0.25">
      <c r="A6" s="75"/>
    </row>
    <row r="7" spans="1:4" ht="25.5" customHeight="1" x14ac:dyDescent="0.25">
      <c r="A7" s="76" t="s">
        <v>3</v>
      </c>
      <c r="B7" s="77" t="s">
        <v>384</v>
      </c>
    </row>
    <row r="11" spans="1:4" ht="25.5" customHeight="1" x14ac:dyDescent="0.25">
      <c r="A11" s="78" t="s">
        <v>1</v>
      </c>
      <c r="B11" s="78" t="s">
        <v>2</v>
      </c>
    </row>
    <row r="12" spans="1:4" ht="19.5" customHeight="1" x14ac:dyDescent="0.25">
      <c r="A12" s="79" t="s">
        <v>45</v>
      </c>
      <c r="B12" s="80" t="s">
        <v>28</v>
      </c>
    </row>
    <row r="13" spans="1:4" ht="19.5" customHeight="1" x14ac:dyDescent="0.25">
      <c r="A13" s="81" t="s">
        <v>27</v>
      </c>
      <c r="B13" s="80" t="s">
        <v>29</v>
      </c>
    </row>
    <row r="14" spans="1:4" ht="19.5" customHeight="1" x14ac:dyDescent="0.25">
      <c r="A14" s="82" t="s">
        <v>25</v>
      </c>
      <c r="B14" s="80" t="s">
        <v>445</v>
      </c>
    </row>
    <row r="15" spans="1:4" ht="19.5" customHeight="1" x14ac:dyDescent="0.25">
      <c r="A15" s="143" t="s">
        <v>1157</v>
      </c>
      <c r="B15" s="80" t="s">
        <v>1158</v>
      </c>
    </row>
    <row r="16" spans="1:4" ht="26.4" x14ac:dyDescent="0.25">
      <c r="A16" s="94" t="s">
        <v>30</v>
      </c>
      <c r="B16" s="94" t="s">
        <v>377</v>
      </c>
    </row>
    <row r="17" spans="1:2" ht="26.4" x14ac:dyDescent="0.25">
      <c r="A17" s="80" t="s">
        <v>31</v>
      </c>
      <c r="B17" s="80" t="s">
        <v>378</v>
      </c>
    </row>
    <row r="18" spans="1:2" ht="26.4" x14ac:dyDescent="0.25">
      <c r="A18" s="80" t="s">
        <v>32</v>
      </c>
      <c r="B18" s="80" t="s">
        <v>379</v>
      </c>
    </row>
    <row r="19" spans="1:2" ht="26.4" x14ac:dyDescent="0.25">
      <c r="A19" s="94" t="s">
        <v>33</v>
      </c>
      <c r="B19" s="94" t="s">
        <v>446</v>
      </c>
    </row>
    <row r="20" spans="1:2" ht="26.4" x14ac:dyDescent="0.25">
      <c r="A20" s="94" t="s">
        <v>34</v>
      </c>
      <c r="B20" s="94" t="s">
        <v>380</v>
      </c>
    </row>
    <row r="21" spans="1:2" ht="26.4" x14ac:dyDescent="0.25">
      <c r="A21" s="94" t="s">
        <v>35</v>
      </c>
      <c r="B21" s="94" t="s">
        <v>381</v>
      </c>
    </row>
    <row r="22" spans="1:2" ht="26.4" x14ac:dyDescent="0.25">
      <c r="A22" s="94" t="s">
        <v>36</v>
      </c>
      <c r="B22" s="94" t="s">
        <v>382</v>
      </c>
    </row>
    <row r="23" spans="1:2" ht="26.4" x14ac:dyDescent="0.25">
      <c r="A23" s="94" t="s">
        <v>37</v>
      </c>
      <c r="B23" s="94" t="s">
        <v>383</v>
      </c>
    </row>
    <row r="24" spans="1:2" x14ac:dyDescent="0.25">
      <c r="A24" s="2"/>
    </row>
    <row r="25" spans="1:2" x14ac:dyDescent="0.25">
      <c r="A25" s="2"/>
    </row>
  </sheetData>
  <sheetProtection algorithmName="SHA-512" hashValue="5dIw5C7Q4ECRlp3rLw+CPuq23HU7t4KN6DNp4ph/YFBCtjwJ/Uk1qF96e0gPcJXezcJd3d7qeO6QrqR3Lfe+bQ==" saltValue="PeB39QKi8sC1bYRdwBvChg==" spinCount="100000" sheet="1" objects="1" scenarios="1"/>
  <phoneticPr fontId="3" type="noConversion"/>
  <conditionalFormatting sqref="B7">
    <cfRule type="expression" dxfId="2449" priority="3" stopIfTrue="1">
      <formula>MOD(ROW(),2)=0</formula>
    </cfRule>
    <cfRule type="expression" dxfId="2448" priority="4" stopIfTrue="1">
      <formula>MOD(ROW(),2)&lt;&gt;0</formula>
    </cfRule>
  </conditionalFormatting>
  <conditionalFormatting sqref="A7">
    <cfRule type="expression" dxfId="2447" priority="5" stopIfTrue="1">
      <formula>MOD(ROW(),2)=0</formula>
    </cfRule>
    <cfRule type="expression" dxfId="2446" priority="6" stopIfTrue="1">
      <formula>MOD(ROW(),2)&lt;&gt;0</formula>
    </cfRule>
  </conditionalFormatting>
  <conditionalFormatting sqref="A16:A23">
    <cfRule type="expression" dxfId="2445" priority="13" stopIfTrue="1">
      <formula>MOD(ROW(),2)=0</formula>
    </cfRule>
    <cfRule type="expression" dxfId="2444" priority="14" stopIfTrue="1">
      <formula>MOD(ROW(),2)&lt;&gt;0</formula>
    </cfRule>
  </conditionalFormatting>
  <conditionalFormatting sqref="B16:B23">
    <cfRule type="expression" dxfId="2443" priority="15" stopIfTrue="1">
      <formula>MOD(ROW(),2)=0</formula>
    </cfRule>
    <cfRule type="expression" dxfId="2442" priority="16" stopIfTrue="1">
      <formula>MOD(ROW(),2)&lt;&gt;0</formula>
    </cfRule>
  </conditionalFormatting>
  <conditionalFormatting sqref="B11:B14">
    <cfRule type="expression" dxfId="2441" priority="11" stopIfTrue="1">
      <formula>MOD(ROW(),2)=0</formula>
    </cfRule>
    <cfRule type="expression" dxfId="2440" priority="12" stopIfTrue="1">
      <formula>MOD(ROW(),2)&lt;&gt;0</formula>
    </cfRule>
  </conditionalFormatting>
  <conditionalFormatting sqref="A11">
    <cfRule type="expression" dxfId="2439" priority="9" stopIfTrue="1">
      <formula>MOD(ROW(),2)=0</formula>
    </cfRule>
    <cfRule type="expression" dxfId="2438" priority="10" stopIfTrue="1">
      <formula>MOD(ROW(),2)&lt;&gt;0</formula>
    </cfRule>
  </conditionalFormatting>
  <conditionalFormatting sqref="B15">
    <cfRule type="expression" dxfId="2437" priority="1" stopIfTrue="1">
      <formula>MOD(ROW(),2)=0</formula>
    </cfRule>
    <cfRule type="expression" dxfId="2436" priority="2" stopIfTrue="1">
      <formula>MOD(ROW(),2)&lt;&gt;0</formula>
    </cfRule>
  </conditionalFormatting>
  <pageMargins left="0.75" right="0.75" top="1" bottom="1" header="0.5" footer="0.5"/>
  <pageSetup paperSize="9" scale="87" orientation="landscape" r:id="rId1"/>
  <headerFooter alignWithMargins="0">
    <oddHeader>&amp;L&amp;Z&amp;F  [&amp;A]</oddHeader>
    <oddFooter>&amp;LPage &amp;P of &amp;N&amp;R&amp;T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x-202</v>
      </c>
      <c r="B3" s="41"/>
      <c r="C3" s="41"/>
      <c r="D3" s="41"/>
      <c r="E3" s="41"/>
      <c r="F3" s="41"/>
      <c r="G3" s="41"/>
      <c r="H3" s="41"/>
    </row>
    <row r="4" spans="1:8" x14ac:dyDescent="0.25">
      <c r="A4" s="43"/>
    </row>
    <row r="6" spans="1:8" x14ac:dyDescent="0.25">
      <c r="A6" s="103" t="s">
        <v>24</v>
      </c>
      <c r="B6" s="73" t="s">
        <v>26</v>
      </c>
      <c r="C6" s="73"/>
      <c r="D6" s="73"/>
      <c r="E6" s="73"/>
    </row>
    <row r="7" spans="1:8" x14ac:dyDescent="0.25">
      <c r="A7" s="93" t="s">
        <v>16</v>
      </c>
      <c r="B7" s="74" t="s">
        <v>444</v>
      </c>
      <c r="C7" s="74"/>
      <c r="D7" s="74"/>
      <c r="E7" s="74"/>
    </row>
    <row r="8" spans="1:8" x14ac:dyDescent="0.25">
      <c r="A8" s="93" t="s">
        <v>49</v>
      </c>
      <c r="B8" s="74" t="s">
        <v>48</v>
      </c>
      <c r="C8" s="74"/>
      <c r="D8" s="74"/>
      <c r="E8" s="74"/>
    </row>
    <row r="9" spans="1:8" x14ac:dyDescent="0.25">
      <c r="A9" s="93" t="s">
        <v>17</v>
      </c>
      <c r="B9" s="74" t="s">
        <v>269</v>
      </c>
      <c r="C9" s="74"/>
      <c r="D9" s="74"/>
      <c r="E9" s="74"/>
    </row>
    <row r="10" spans="1:8" x14ac:dyDescent="0.25">
      <c r="A10" s="93" t="s">
        <v>2</v>
      </c>
      <c r="B10" s="74" t="s">
        <v>270</v>
      </c>
      <c r="C10" s="74"/>
      <c r="D10" s="74"/>
      <c r="E10" s="74"/>
    </row>
    <row r="11" spans="1:8" x14ac:dyDescent="0.25">
      <c r="A11" s="93" t="s">
        <v>23</v>
      </c>
      <c r="B11" s="74" t="s">
        <v>271</v>
      </c>
      <c r="C11" s="74"/>
      <c r="D11" s="74"/>
      <c r="E11" s="74"/>
    </row>
    <row r="12" spans="1:8" x14ac:dyDescent="0.25">
      <c r="A12" s="93" t="s">
        <v>266</v>
      </c>
      <c r="B12" s="74" t="s">
        <v>272</v>
      </c>
      <c r="C12" s="74"/>
      <c r="D12" s="74"/>
      <c r="E12" s="74"/>
    </row>
    <row r="13" spans="1:8" hidden="1" x14ac:dyDescent="0.25">
      <c r="A13" s="93" t="s">
        <v>52</v>
      </c>
      <c r="B13" s="74">
        <v>1</v>
      </c>
      <c r="C13" s="74"/>
      <c r="D13" s="74"/>
      <c r="E13" s="74"/>
    </row>
    <row r="14" spans="1:8" hidden="1" x14ac:dyDescent="0.25">
      <c r="A14" s="93" t="s">
        <v>18</v>
      </c>
      <c r="B14" s="74">
        <v>202</v>
      </c>
      <c r="C14" s="74"/>
      <c r="D14" s="74"/>
      <c r="E14" s="74"/>
    </row>
    <row r="15" spans="1:8" x14ac:dyDescent="0.25">
      <c r="A15" s="93" t="s">
        <v>53</v>
      </c>
      <c r="B15" s="74" t="s">
        <v>390</v>
      </c>
      <c r="C15" s="74"/>
      <c r="D15" s="74"/>
      <c r="E15" s="74"/>
    </row>
    <row r="16" spans="1:8" x14ac:dyDescent="0.25">
      <c r="A16" s="93" t="s">
        <v>54</v>
      </c>
      <c r="B16" s="74" t="s">
        <v>391</v>
      </c>
      <c r="C16" s="74"/>
      <c r="D16" s="74"/>
      <c r="E16" s="74"/>
    </row>
    <row r="17" spans="1:5" ht="52.8" x14ac:dyDescent="0.25">
      <c r="A17" s="93" t="s">
        <v>388</v>
      </c>
      <c r="B17" s="74" t="s">
        <v>1115</v>
      </c>
      <c r="C17" s="74"/>
      <c r="D17" s="74"/>
      <c r="E17" s="74"/>
    </row>
    <row r="18" spans="1:5" x14ac:dyDescent="0.25">
      <c r="A18" s="93" t="s">
        <v>19</v>
      </c>
      <c r="B18" s="92">
        <v>45072</v>
      </c>
      <c r="C18" s="74"/>
      <c r="D18" s="74"/>
      <c r="E18" s="74"/>
    </row>
    <row r="19" spans="1:5" x14ac:dyDescent="0.25">
      <c r="A19" s="93" t="s">
        <v>20</v>
      </c>
      <c r="B19" s="92">
        <v>45014</v>
      </c>
      <c r="C19" s="74"/>
      <c r="D19" s="74"/>
      <c r="E19" s="74"/>
    </row>
    <row r="20" spans="1:5" x14ac:dyDescent="0.25">
      <c r="A20" s="93" t="s">
        <v>264</v>
      </c>
      <c r="B20" s="74" t="s">
        <v>389</v>
      </c>
      <c r="C20" s="74"/>
      <c r="D20" s="74"/>
      <c r="E20" s="74"/>
    </row>
    <row r="21" spans="1:5" x14ac:dyDescent="0.25">
      <c r="A21" s="93" t="s">
        <v>1163</v>
      </c>
      <c r="B21" s="74" t="s">
        <v>1164</v>
      </c>
      <c r="C21" s="74"/>
      <c r="D21" s="74"/>
      <c r="E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276</v>
      </c>
      <c r="D26" s="86" t="s">
        <v>277</v>
      </c>
      <c r="E26" s="86" t="s">
        <v>279</v>
      </c>
    </row>
    <row r="27" spans="1:5" x14ac:dyDescent="0.25">
      <c r="A27" s="88">
        <v>20</v>
      </c>
      <c r="B27" s="89">
        <v>12.38</v>
      </c>
      <c r="C27" s="89">
        <v>0.51</v>
      </c>
      <c r="D27" s="89">
        <v>1.2</v>
      </c>
      <c r="E27" s="89">
        <v>0</v>
      </c>
    </row>
    <row r="28" spans="1:5" x14ac:dyDescent="0.25">
      <c r="A28" s="88">
        <v>21</v>
      </c>
      <c r="B28" s="89">
        <v>12.57</v>
      </c>
      <c r="C28" s="89">
        <v>0.52</v>
      </c>
      <c r="D28" s="89">
        <v>1.22</v>
      </c>
      <c r="E28" s="89">
        <v>0</v>
      </c>
    </row>
    <row r="29" spans="1:5" x14ac:dyDescent="0.25">
      <c r="A29" s="88">
        <v>22</v>
      </c>
      <c r="B29" s="89">
        <v>12.76</v>
      </c>
      <c r="C29" s="89">
        <v>0.53</v>
      </c>
      <c r="D29" s="89">
        <v>1.24</v>
      </c>
      <c r="E29" s="89">
        <v>0</v>
      </c>
    </row>
    <row r="30" spans="1:5" x14ac:dyDescent="0.25">
      <c r="A30" s="88">
        <v>23</v>
      </c>
      <c r="B30" s="89">
        <v>12.95</v>
      </c>
      <c r="C30" s="89">
        <v>0.54</v>
      </c>
      <c r="D30" s="89">
        <v>1.26</v>
      </c>
      <c r="E30" s="89">
        <v>0</v>
      </c>
    </row>
    <row r="31" spans="1:5" x14ac:dyDescent="0.25">
      <c r="A31" s="88">
        <v>24</v>
      </c>
      <c r="B31" s="89">
        <v>13.14</v>
      </c>
      <c r="C31" s="89">
        <v>0.55000000000000004</v>
      </c>
      <c r="D31" s="89">
        <v>1.28</v>
      </c>
      <c r="E31" s="89">
        <v>0</v>
      </c>
    </row>
    <row r="32" spans="1:5" x14ac:dyDescent="0.25">
      <c r="A32" s="88">
        <v>25</v>
      </c>
      <c r="B32" s="89">
        <v>13.34</v>
      </c>
      <c r="C32" s="89">
        <v>0.56000000000000005</v>
      </c>
      <c r="D32" s="89">
        <v>1.3</v>
      </c>
      <c r="E32" s="89">
        <v>0</v>
      </c>
    </row>
    <row r="33" spans="1:5" x14ac:dyDescent="0.25">
      <c r="A33" s="88">
        <v>26</v>
      </c>
      <c r="B33" s="89">
        <v>13.54</v>
      </c>
      <c r="C33" s="89">
        <v>0.56999999999999995</v>
      </c>
      <c r="D33" s="89">
        <v>1.31</v>
      </c>
      <c r="E33" s="89">
        <v>0</v>
      </c>
    </row>
    <row r="34" spans="1:5" x14ac:dyDescent="0.25">
      <c r="A34" s="88">
        <v>27</v>
      </c>
      <c r="B34" s="89">
        <v>13.75</v>
      </c>
      <c r="C34" s="89">
        <v>0.57999999999999996</v>
      </c>
      <c r="D34" s="89">
        <v>1.33</v>
      </c>
      <c r="E34" s="89">
        <v>0</v>
      </c>
    </row>
    <row r="35" spans="1:5" x14ac:dyDescent="0.25">
      <c r="A35" s="88">
        <v>28</v>
      </c>
      <c r="B35" s="89">
        <v>13.96</v>
      </c>
      <c r="C35" s="89">
        <v>0.59</v>
      </c>
      <c r="D35" s="89">
        <v>1.35</v>
      </c>
      <c r="E35" s="89">
        <v>0</v>
      </c>
    </row>
    <row r="36" spans="1:5" x14ac:dyDescent="0.25">
      <c r="A36" s="88">
        <v>29</v>
      </c>
      <c r="B36" s="89">
        <v>14.17</v>
      </c>
      <c r="C36" s="89">
        <v>0.6</v>
      </c>
      <c r="D36" s="89">
        <v>1.37</v>
      </c>
      <c r="E36" s="89">
        <v>0</v>
      </c>
    </row>
    <row r="37" spans="1:5" x14ac:dyDescent="0.25">
      <c r="A37" s="88">
        <v>30</v>
      </c>
      <c r="B37" s="89">
        <v>14.38</v>
      </c>
      <c r="C37" s="89">
        <v>0.61</v>
      </c>
      <c r="D37" s="89">
        <v>1.39</v>
      </c>
      <c r="E37" s="89">
        <v>0</v>
      </c>
    </row>
    <row r="38" spans="1:5" x14ac:dyDescent="0.25">
      <c r="A38" s="88">
        <v>31</v>
      </c>
      <c r="B38" s="89">
        <v>14.6</v>
      </c>
      <c r="C38" s="89">
        <v>0.62</v>
      </c>
      <c r="D38" s="89">
        <v>1.41</v>
      </c>
      <c r="E38" s="89">
        <v>0</v>
      </c>
    </row>
    <row r="39" spans="1:5" x14ac:dyDescent="0.25">
      <c r="A39" s="88">
        <v>32</v>
      </c>
      <c r="B39" s="89">
        <v>14.82</v>
      </c>
      <c r="C39" s="89">
        <v>0.63</v>
      </c>
      <c r="D39" s="89">
        <v>1.43</v>
      </c>
      <c r="E39" s="89">
        <v>0</v>
      </c>
    </row>
    <row r="40" spans="1:5" x14ac:dyDescent="0.25">
      <c r="A40" s="88">
        <v>33</v>
      </c>
      <c r="B40" s="89">
        <v>15.04</v>
      </c>
      <c r="C40" s="89">
        <v>0.64</v>
      </c>
      <c r="D40" s="89">
        <v>1.45</v>
      </c>
      <c r="E40" s="89">
        <v>0</v>
      </c>
    </row>
    <row r="41" spans="1:5" x14ac:dyDescent="0.25">
      <c r="A41" s="88">
        <v>34</v>
      </c>
      <c r="B41" s="89">
        <v>15.27</v>
      </c>
      <c r="C41" s="89">
        <v>0.65</v>
      </c>
      <c r="D41" s="89">
        <v>1.47</v>
      </c>
      <c r="E41" s="89">
        <v>0</v>
      </c>
    </row>
    <row r="42" spans="1:5" x14ac:dyDescent="0.25">
      <c r="A42" s="88">
        <v>35</v>
      </c>
      <c r="B42" s="89">
        <v>15.5</v>
      </c>
      <c r="C42" s="89">
        <v>0.66</v>
      </c>
      <c r="D42" s="89">
        <v>1.49</v>
      </c>
      <c r="E42" s="89">
        <v>0</v>
      </c>
    </row>
    <row r="43" spans="1:5" x14ac:dyDescent="0.25">
      <c r="A43" s="88">
        <v>36</v>
      </c>
      <c r="B43" s="89">
        <v>15.74</v>
      </c>
      <c r="C43" s="89">
        <v>0.67</v>
      </c>
      <c r="D43" s="89">
        <v>1.51</v>
      </c>
      <c r="E43" s="89">
        <v>0</v>
      </c>
    </row>
    <row r="44" spans="1:5" x14ac:dyDescent="0.25">
      <c r="A44" s="88">
        <v>37</v>
      </c>
      <c r="B44" s="89">
        <v>15.98</v>
      </c>
      <c r="C44" s="89">
        <v>0.68</v>
      </c>
      <c r="D44" s="89">
        <v>1.52</v>
      </c>
      <c r="E44" s="89">
        <v>0</v>
      </c>
    </row>
    <row r="45" spans="1:5" x14ac:dyDescent="0.25">
      <c r="A45" s="88">
        <v>38</v>
      </c>
      <c r="B45" s="89">
        <v>16.22</v>
      </c>
      <c r="C45" s="89">
        <v>0.7</v>
      </c>
      <c r="D45" s="89">
        <v>1.54</v>
      </c>
      <c r="E45" s="89">
        <v>0</v>
      </c>
    </row>
    <row r="46" spans="1:5" x14ac:dyDescent="0.25">
      <c r="A46" s="88">
        <v>39</v>
      </c>
      <c r="B46" s="89">
        <v>16.47</v>
      </c>
      <c r="C46" s="89">
        <v>0.71</v>
      </c>
      <c r="D46" s="89">
        <v>1.56</v>
      </c>
      <c r="E46" s="89">
        <v>0</v>
      </c>
    </row>
    <row r="47" spans="1:5" x14ac:dyDescent="0.25">
      <c r="A47" s="88">
        <v>40</v>
      </c>
      <c r="B47" s="89">
        <v>16.72</v>
      </c>
      <c r="C47" s="89">
        <v>0.72</v>
      </c>
      <c r="D47" s="89">
        <v>1.58</v>
      </c>
      <c r="E47" s="89">
        <v>0</v>
      </c>
    </row>
    <row r="48" spans="1:5" x14ac:dyDescent="0.25">
      <c r="A48" s="88">
        <v>41</v>
      </c>
      <c r="B48" s="89">
        <v>16.98</v>
      </c>
      <c r="C48" s="89">
        <v>0.73</v>
      </c>
      <c r="D48" s="89">
        <v>1.6</v>
      </c>
      <c r="E48" s="89">
        <v>0</v>
      </c>
    </row>
    <row r="49" spans="1:5" x14ac:dyDescent="0.25">
      <c r="A49" s="88">
        <v>42</v>
      </c>
      <c r="B49" s="89">
        <v>17.239999999999998</v>
      </c>
      <c r="C49" s="89">
        <v>0.74</v>
      </c>
      <c r="D49" s="89">
        <v>1.61</v>
      </c>
      <c r="E49" s="89">
        <v>0</v>
      </c>
    </row>
    <row r="50" spans="1:5" x14ac:dyDescent="0.25">
      <c r="A50" s="88">
        <v>43</v>
      </c>
      <c r="B50" s="89">
        <v>17.510000000000002</v>
      </c>
      <c r="C50" s="89">
        <v>0.76</v>
      </c>
      <c r="D50" s="89">
        <v>1.63</v>
      </c>
      <c r="E50" s="89">
        <v>0</v>
      </c>
    </row>
    <row r="51" spans="1:5" x14ac:dyDescent="0.25">
      <c r="A51" s="88">
        <v>44</v>
      </c>
      <c r="B51" s="89">
        <v>17.78</v>
      </c>
      <c r="C51" s="89">
        <v>0.77</v>
      </c>
      <c r="D51" s="89">
        <v>1.65</v>
      </c>
      <c r="E51" s="89">
        <v>0</v>
      </c>
    </row>
    <row r="52" spans="1:5" x14ac:dyDescent="0.25">
      <c r="A52" s="88">
        <v>45</v>
      </c>
      <c r="B52" s="89">
        <v>18.05</v>
      </c>
      <c r="C52" s="89">
        <v>0.78</v>
      </c>
      <c r="D52" s="89">
        <v>1.66</v>
      </c>
      <c r="E52" s="89">
        <v>0</v>
      </c>
    </row>
    <row r="53" spans="1:5" x14ac:dyDescent="0.25">
      <c r="A53" s="88">
        <v>46</v>
      </c>
      <c r="B53" s="89">
        <v>18.329999999999998</v>
      </c>
      <c r="C53" s="89">
        <v>0.8</v>
      </c>
      <c r="D53" s="89">
        <v>1.68</v>
      </c>
      <c r="E53" s="89">
        <v>0</v>
      </c>
    </row>
    <row r="54" spans="1:5" x14ac:dyDescent="0.25">
      <c r="A54" s="88">
        <v>47</v>
      </c>
      <c r="B54" s="89">
        <v>18.62</v>
      </c>
      <c r="C54" s="89">
        <v>0.81</v>
      </c>
      <c r="D54" s="89">
        <v>1.69</v>
      </c>
      <c r="E54" s="89">
        <v>0</v>
      </c>
    </row>
    <row r="55" spans="1:5" x14ac:dyDescent="0.25">
      <c r="A55" s="88">
        <v>48</v>
      </c>
      <c r="B55" s="89">
        <v>18.91</v>
      </c>
      <c r="C55" s="89">
        <v>0.82</v>
      </c>
      <c r="D55" s="89">
        <v>1.71</v>
      </c>
      <c r="E55" s="89">
        <v>0</v>
      </c>
    </row>
    <row r="56" spans="1:5" x14ac:dyDescent="0.25">
      <c r="A56" s="88">
        <v>49</v>
      </c>
      <c r="B56" s="89">
        <v>19.21</v>
      </c>
      <c r="C56" s="89">
        <v>0.84</v>
      </c>
      <c r="D56" s="89">
        <v>1.72</v>
      </c>
      <c r="E56" s="89">
        <v>0</v>
      </c>
    </row>
    <row r="57" spans="1:5" x14ac:dyDescent="0.25">
      <c r="A57" s="88">
        <v>50</v>
      </c>
      <c r="B57" s="89">
        <v>19.510000000000002</v>
      </c>
      <c r="C57" s="89">
        <v>0.85</v>
      </c>
      <c r="D57" s="89">
        <v>1.73</v>
      </c>
      <c r="E57" s="89">
        <v>0</v>
      </c>
    </row>
    <row r="58" spans="1:5" x14ac:dyDescent="0.25">
      <c r="A58" s="88">
        <v>51</v>
      </c>
      <c r="B58" s="89">
        <v>19.82</v>
      </c>
      <c r="C58" s="89">
        <v>0.87</v>
      </c>
      <c r="D58" s="89">
        <v>1.74</v>
      </c>
      <c r="E58" s="89">
        <v>0</v>
      </c>
    </row>
    <row r="59" spans="1:5" x14ac:dyDescent="0.25">
      <c r="A59" s="88">
        <v>52</v>
      </c>
      <c r="B59" s="89">
        <v>20.14</v>
      </c>
      <c r="C59" s="89">
        <v>0.88</v>
      </c>
      <c r="D59" s="89">
        <v>1.76</v>
      </c>
      <c r="E59" s="89">
        <v>0</v>
      </c>
    </row>
    <row r="60" spans="1:5" x14ac:dyDescent="0.25">
      <c r="A60" s="88">
        <v>53</v>
      </c>
      <c r="B60" s="89">
        <v>20.46</v>
      </c>
      <c r="C60" s="89">
        <v>0.9</v>
      </c>
      <c r="D60" s="89">
        <v>1.77</v>
      </c>
      <c r="E60" s="89">
        <v>0</v>
      </c>
    </row>
    <row r="61" spans="1:5" x14ac:dyDescent="0.25">
      <c r="A61" s="88">
        <v>54</v>
      </c>
      <c r="B61" s="89">
        <v>20.79</v>
      </c>
      <c r="C61" s="89">
        <v>0.91</v>
      </c>
      <c r="D61" s="89">
        <v>1.78</v>
      </c>
      <c r="E61" s="89">
        <v>0</v>
      </c>
    </row>
    <row r="62" spans="1:5" x14ac:dyDescent="0.25">
      <c r="A62" s="88">
        <v>55</v>
      </c>
      <c r="B62" s="89">
        <v>21.13</v>
      </c>
      <c r="C62" s="89">
        <v>0.93</v>
      </c>
      <c r="D62" s="89">
        <v>1.78</v>
      </c>
      <c r="E62" s="89">
        <v>0</v>
      </c>
    </row>
    <row r="63" spans="1:5" x14ac:dyDescent="0.25">
      <c r="A63" s="88">
        <v>56</v>
      </c>
      <c r="B63" s="89">
        <v>21.48</v>
      </c>
      <c r="C63" s="89">
        <v>0.94</v>
      </c>
      <c r="D63" s="89">
        <v>1.79</v>
      </c>
      <c r="E63" s="89">
        <v>0</v>
      </c>
    </row>
    <row r="64" spans="1:5" x14ac:dyDescent="0.25">
      <c r="A64" s="88">
        <v>57</v>
      </c>
      <c r="B64" s="89">
        <v>21.84</v>
      </c>
      <c r="C64" s="89">
        <v>0.96</v>
      </c>
      <c r="D64" s="89">
        <v>1.8</v>
      </c>
      <c r="E64" s="89">
        <v>0</v>
      </c>
    </row>
    <row r="65" spans="1:5" x14ac:dyDescent="0.25">
      <c r="A65" s="88">
        <v>58</v>
      </c>
      <c r="B65" s="89">
        <v>22.21</v>
      </c>
      <c r="C65" s="89">
        <v>0.98</v>
      </c>
      <c r="D65" s="89">
        <v>1.8</v>
      </c>
      <c r="E65" s="89">
        <v>0</v>
      </c>
    </row>
    <row r="66" spans="1:5" x14ac:dyDescent="0.25">
      <c r="A66" s="88">
        <v>59</v>
      </c>
      <c r="B66" s="89">
        <v>22.59</v>
      </c>
      <c r="C66" s="89">
        <v>0.99</v>
      </c>
      <c r="D66" s="89">
        <v>1.8</v>
      </c>
      <c r="E66" s="89">
        <v>0</v>
      </c>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ZnQuMxnr6k13COq2JkvYJ0lN18qykgA2/YDtSX93Gv2mNU0cWzoTcQSS4Hmy4bUFEWXtaenHpMxlCWdjjpRBkg==" saltValue="Ye/sYp9WX+bXgRrNhg9obw==" spinCount="100000" sheet="1" objects="1" scenarios="1"/>
  <conditionalFormatting sqref="A6:A16 A18:A21">
    <cfRule type="expression" dxfId="1983" priority="17" stopIfTrue="1">
      <formula>MOD(ROW(),2)=0</formula>
    </cfRule>
    <cfRule type="expression" dxfId="1982" priority="18" stopIfTrue="1">
      <formula>MOD(ROW(),2)&lt;&gt;0</formula>
    </cfRule>
  </conditionalFormatting>
  <conditionalFormatting sqref="B6:E17 B20:E21 C18:E19">
    <cfRule type="expression" dxfId="1981" priority="19" stopIfTrue="1">
      <formula>MOD(ROW(),2)=0</formula>
    </cfRule>
    <cfRule type="expression" dxfId="1980" priority="20" stopIfTrue="1">
      <formula>MOD(ROW(),2)&lt;&gt;0</formula>
    </cfRule>
  </conditionalFormatting>
  <conditionalFormatting sqref="B18:B19">
    <cfRule type="expression" dxfId="1979" priority="11" stopIfTrue="1">
      <formula>MOD(ROW(),2)=0</formula>
    </cfRule>
    <cfRule type="expression" dxfId="1978" priority="12" stopIfTrue="1">
      <formula>MOD(ROW(),2)&lt;&gt;0</formula>
    </cfRule>
  </conditionalFormatting>
  <conditionalFormatting sqref="A17">
    <cfRule type="expression" dxfId="1977" priority="9" stopIfTrue="1">
      <formula>MOD(ROW(),2)=0</formula>
    </cfRule>
    <cfRule type="expression" dxfId="1976" priority="10" stopIfTrue="1">
      <formula>MOD(ROW(),2)&lt;&gt;0</formula>
    </cfRule>
  </conditionalFormatting>
  <conditionalFormatting sqref="A26:A66">
    <cfRule type="expression" dxfId="1975" priority="1" stopIfTrue="1">
      <formula>MOD(ROW(),2)=0</formula>
    </cfRule>
    <cfRule type="expression" dxfId="1974" priority="2" stopIfTrue="1">
      <formula>MOD(ROW(),2)&lt;&gt;0</formula>
    </cfRule>
  </conditionalFormatting>
  <conditionalFormatting sqref="B26:E66">
    <cfRule type="expression" dxfId="1973" priority="3" stopIfTrue="1">
      <formula>MOD(ROW(),2)=0</formula>
    </cfRule>
    <cfRule type="expression" dxfId="1972" priority="4" stopIfTrue="1">
      <formula>MOD(ROW(),2)&lt;&gt;0</formula>
    </cfRule>
  </conditionalFormatting>
  <hyperlinks>
    <hyperlink ref="B23" location="'Factor List'!A1" display="Back to Factor List"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30"/>
  <dimension ref="A1:W244"/>
  <sheetViews>
    <sheetView showGridLines="0" topLeftCell="G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x-716</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975</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716</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1058</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977</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290.10000000000002</v>
      </c>
      <c r="C27" s="104">
        <v>147.69999999999999</v>
      </c>
      <c r="D27" s="104">
        <v>100.3</v>
      </c>
      <c r="E27" s="104">
        <v>76.599999999999994</v>
      </c>
      <c r="F27" s="104">
        <v>62.4</v>
      </c>
      <c r="G27" s="104">
        <v>52.9</v>
      </c>
      <c r="H27" s="104">
        <v>46.2</v>
      </c>
      <c r="I27" s="104">
        <v>41.1</v>
      </c>
      <c r="J27" s="104">
        <v>37.200000000000003</v>
      </c>
      <c r="K27" s="104">
        <v>34</v>
      </c>
      <c r="L27" s="104">
        <v>31.5</v>
      </c>
      <c r="M27" s="104">
        <v>29.4</v>
      </c>
      <c r="N27" s="104">
        <v>27.6</v>
      </c>
      <c r="O27" s="104">
        <v>26</v>
      </c>
      <c r="P27" s="104">
        <v>24.7</v>
      </c>
      <c r="Q27" s="104">
        <v>23.6</v>
      </c>
      <c r="R27" s="104">
        <v>22.6</v>
      </c>
      <c r="S27" s="104">
        <v>21.7</v>
      </c>
      <c r="T27" s="104">
        <v>20.9</v>
      </c>
      <c r="U27" s="104">
        <v>20.100000000000001</v>
      </c>
      <c r="V27" s="87"/>
      <c r="W27" s="87"/>
    </row>
    <row r="28" spans="1:23" x14ac:dyDescent="0.25">
      <c r="A28" s="88">
        <v>21</v>
      </c>
      <c r="B28" s="104">
        <v>294.2</v>
      </c>
      <c r="C28" s="104">
        <v>149.80000000000001</v>
      </c>
      <c r="D28" s="104">
        <v>101.7</v>
      </c>
      <c r="E28" s="104">
        <v>77.7</v>
      </c>
      <c r="F28" s="104">
        <v>63.2</v>
      </c>
      <c r="G28" s="104">
        <v>53.7</v>
      </c>
      <c r="H28" s="104">
        <v>46.8</v>
      </c>
      <c r="I28" s="104">
        <v>41.7</v>
      </c>
      <c r="J28" s="104">
        <v>37.700000000000003</v>
      </c>
      <c r="K28" s="104">
        <v>34.5</v>
      </c>
      <c r="L28" s="104">
        <v>31.9</v>
      </c>
      <c r="M28" s="104">
        <v>29.8</v>
      </c>
      <c r="N28" s="104">
        <v>28</v>
      </c>
      <c r="O28" s="104">
        <v>26.4</v>
      </c>
      <c r="P28" s="104">
        <v>25.1</v>
      </c>
      <c r="Q28" s="104">
        <v>23.9</v>
      </c>
      <c r="R28" s="104">
        <v>22.9</v>
      </c>
      <c r="S28" s="104">
        <v>22</v>
      </c>
      <c r="T28" s="104">
        <v>21.2</v>
      </c>
      <c r="U28" s="104">
        <v>20.399999999999999</v>
      </c>
      <c r="V28" s="87"/>
      <c r="W28" s="87"/>
    </row>
    <row r="29" spans="1:23" x14ac:dyDescent="0.25">
      <c r="A29" s="88">
        <v>22</v>
      </c>
      <c r="B29" s="104">
        <v>298.3</v>
      </c>
      <c r="C29" s="104">
        <v>151.9</v>
      </c>
      <c r="D29" s="104">
        <v>103.1</v>
      </c>
      <c r="E29" s="104">
        <v>78.8</v>
      </c>
      <c r="F29" s="104">
        <v>64.099999999999994</v>
      </c>
      <c r="G29" s="104">
        <v>54.4</v>
      </c>
      <c r="H29" s="104">
        <v>47.5</v>
      </c>
      <c r="I29" s="104">
        <v>42.3</v>
      </c>
      <c r="J29" s="104">
        <v>38.200000000000003</v>
      </c>
      <c r="K29" s="104">
        <v>35</v>
      </c>
      <c r="L29" s="104">
        <v>32.4</v>
      </c>
      <c r="M29" s="104">
        <v>30.2</v>
      </c>
      <c r="N29" s="104">
        <v>28.4</v>
      </c>
      <c r="O29" s="104">
        <v>26.8</v>
      </c>
      <c r="P29" s="104">
        <v>25.4</v>
      </c>
      <c r="Q29" s="104">
        <v>24.2</v>
      </c>
      <c r="R29" s="104">
        <v>23.2</v>
      </c>
      <c r="S29" s="104">
        <v>22.3</v>
      </c>
      <c r="T29" s="104">
        <v>21.5</v>
      </c>
      <c r="U29" s="104">
        <v>20.7</v>
      </c>
      <c r="V29" s="87"/>
      <c r="W29" s="87"/>
    </row>
    <row r="30" spans="1:23" x14ac:dyDescent="0.25">
      <c r="A30" s="88">
        <v>23</v>
      </c>
      <c r="B30" s="104">
        <v>302.5</v>
      </c>
      <c r="C30" s="104">
        <v>154</v>
      </c>
      <c r="D30" s="104">
        <v>104.6</v>
      </c>
      <c r="E30" s="104">
        <v>79.900000000000006</v>
      </c>
      <c r="F30" s="104">
        <v>65</v>
      </c>
      <c r="G30" s="104">
        <v>55.2</v>
      </c>
      <c r="H30" s="104">
        <v>48.1</v>
      </c>
      <c r="I30" s="104">
        <v>42.9</v>
      </c>
      <c r="J30" s="104">
        <v>38.799999999999997</v>
      </c>
      <c r="K30" s="104">
        <v>35.5</v>
      </c>
      <c r="L30" s="104">
        <v>32.799999999999997</v>
      </c>
      <c r="M30" s="104">
        <v>30.6</v>
      </c>
      <c r="N30" s="104">
        <v>28.8</v>
      </c>
      <c r="O30" s="104">
        <v>27.2</v>
      </c>
      <c r="P30" s="104">
        <v>25.8</v>
      </c>
      <c r="Q30" s="104">
        <v>24.6</v>
      </c>
      <c r="R30" s="104">
        <v>23.5</v>
      </c>
      <c r="S30" s="104">
        <v>22.6</v>
      </c>
      <c r="T30" s="104">
        <v>21.8</v>
      </c>
      <c r="U30" s="104">
        <v>21</v>
      </c>
      <c r="V30" s="87"/>
      <c r="W30" s="87"/>
    </row>
    <row r="31" spans="1:23" x14ac:dyDescent="0.25">
      <c r="A31" s="88">
        <v>24</v>
      </c>
      <c r="B31" s="104">
        <v>306.8</v>
      </c>
      <c r="C31" s="104">
        <v>156.19999999999999</v>
      </c>
      <c r="D31" s="104">
        <v>106</v>
      </c>
      <c r="E31" s="104">
        <v>81</v>
      </c>
      <c r="F31" s="104">
        <v>66</v>
      </c>
      <c r="G31" s="104">
        <v>55.9</v>
      </c>
      <c r="H31" s="104">
        <v>48.8</v>
      </c>
      <c r="I31" s="104">
        <v>43.5</v>
      </c>
      <c r="J31" s="104">
        <v>39.299999999999997</v>
      </c>
      <c r="K31" s="104">
        <v>36</v>
      </c>
      <c r="L31" s="104">
        <v>33.299999999999997</v>
      </c>
      <c r="M31" s="104">
        <v>31.1</v>
      </c>
      <c r="N31" s="104">
        <v>29.2</v>
      </c>
      <c r="O31" s="104">
        <v>27.6</v>
      </c>
      <c r="P31" s="104">
        <v>26.2</v>
      </c>
      <c r="Q31" s="104">
        <v>24.9</v>
      </c>
      <c r="R31" s="104">
        <v>23.9</v>
      </c>
      <c r="S31" s="104">
        <v>22.9</v>
      </c>
      <c r="T31" s="104">
        <v>22.1</v>
      </c>
      <c r="U31" s="104">
        <v>21.3</v>
      </c>
      <c r="V31" s="87"/>
      <c r="W31" s="87"/>
    </row>
    <row r="32" spans="1:23" x14ac:dyDescent="0.25">
      <c r="A32" s="88">
        <v>25</v>
      </c>
      <c r="B32" s="104">
        <v>311.10000000000002</v>
      </c>
      <c r="C32" s="104">
        <v>158.4</v>
      </c>
      <c r="D32" s="104">
        <v>107.5</v>
      </c>
      <c r="E32" s="104">
        <v>82.1</v>
      </c>
      <c r="F32" s="104">
        <v>66.900000000000006</v>
      </c>
      <c r="G32" s="104">
        <v>56.7</v>
      </c>
      <c r="H32" s="104">
        <v>49.5</v>
      </c>
      <c r="I32" s="104">
        <v>44.1</v>
      </c>
      <c r="J32" s="104">
        <v>39.9</v>
      </c>
      <c r="K32" s="104">
        <v>36.5</v>
      </c>
      <c r="L32" s="104">
        <v>33.799999999999997</v>
      </c>
      <c r="M32" s="104">
        <v>31.5</v>
      </c>
      <c r="N32" s="104">
        <v>29.6</v>
      </c>
      <c r="O32" s="104">
        <v>27.9</v>
      </c>
      <c r="P32" s="104">
        <v>26.5</v>
      </c>
      <c r="Q32" s="104">
        <v>25.3</v>
      </c>
      <c r="R32" s="104">
        <v>24.2</v>
      </c>
      <c r="S32" s="104">
        <v>23.2</v>
      </c>
      <c r="T32" s="104">
        <v>22.4</v>
      </c>
      <c r="U32" s="104">
        <v>21.6</v>
      </c>
      <c r="V32" s="87"/>
      <c r="W32" s="87"/>
    </row>
    <row r="33" spans="1:23" x14ac:dyDescent="0.25">
      <c r="A33" s="88">
        <v>26</v>
      </c>
      <c r="B33" s="104">
        <v>315.39999999999998</v>
      </c>
      <c r="C33" s="104">
        <v>160.6</v>
      </c>
      <c r="D33" s="104">
        <v>109</v>
      </c>
      <c r="E33" s="104">
        <v>83.3</v>
      </c>
      <c r="F33" s="104">
        <v>67.8</v>
      </c>
      <c r="G33" s="104">
        <v>57.5</v>
      </c>
      <c r="H33" s="104">
        <v>50.2</v>
      </c>
      <c r="I33" s="104">
        <v>44.7</v>
      </c>
      <c r="J33" s="104">
        <v>40.4</v>
      </c>
      <c r="K33" s="104">
        <v>37</v>
      </c>
      <c r="L33" s="104">
        <v>34.299999999999997</v>
      </c>
      <c r="M33" s="104">
        <v>32</v>
      </c>
      <c r="N33" s="104">
        <v>30</v>
      </c>
      <c r="O33" s="104">
        <v>28.3</v>
      </c>
      <c r="P33" s="104">
        <v>26.9</v>
      </c>
      <c r="Q33" s="104">
        <v>25.7</v>
      </c>
      <c r="R33" s="104">
        <v>24.6</v>
      </c>
      <c r="S33" s="104">
        <v>23.6</v>
      </c>
      <c r="T33" s="104">
        <v>22.7</v>
      </c>
      <c r="U33" s="104">
        <v>21.9</v>
      </c>
      <c r="V33" s="87"/>
      <c r="W33" s="87"/>
    </row>
    <row r="34" spans="1:23" x14ac:dyDescent="0.25">
      <c r="A34" s="88">
        <v>27</v>
      </c>
      <c r="B34" s="104">
        <v>319.8</v>
      </c>
      <c r="C34" s="104">
        <v>162.9</v>
      </c>
      <c r="D34" s="104">
        <v>110.6</v>
      </c>
      <c r="E34" s="104">
        <v>84.4</v>
      </c>
      <c r="F34" s="104">
        <v>68.8</v>
      </c>
      <c r="G34" s="104">
        <v>58.3</v>
      </c>
      <c r="H34" s="104">
        <v>50.9</v>
      </c>
      <c r="I34" s="104">
        <v>45.3</v>
      </c>
      <c r="J34" s="104">
        <v>41</v>
      </c>
      <c r="K34" s="104">
        <v>37.6</v>
      </c>
      <c r="L34" s="104">
        <v>34.700000000000003</v>
      </c>
      <c r="M34" s="104">
        <v>32.4</v>
      </c>
      <c r="N34" s="104">
        <v>30.4</v>
      </c>
      <c r="O34" s="104">
        <v>28.7</v>
      </c>
      <c r="P34" s="104">
        <v>27.3</v>
      </c>
      <c r="Q34" s="104">
        <v>26</v>
      </c>
      <c r="R34" s="104">
        <v>24.9</v>
      </c>
      <c r="S34" s="104">
        <v>23.9</v>
      </c>
      <c r="T34" s="104">
        <v>23</v>
      </c>
      <c r="U34" s="104">
        <v>22.3</v>
      </c>
      <c r="V34" s="87"/>
      <c r="W34" s="87"/>
    </row>
    <row r="35" spans="1:23" x14ac:dyDescent="0.25">
      <c r="A35" s="88">
        <v>28</v>
      </c>
      <c r="B35" s="104">
        <v>324.3</v>
      </c>
      <c r="C35" s="104">
        <v>165.1</v>
      </c>
      <c r="D35" s="104">
        <v>112.1</v>
      </c>
      <c r="E35" s="104">
        <v>85.6</v>
      </c>
      <c r="F35" s="104">
        <v>69.7</v>
      </c>
      <c r="G35" s="104">
        <v>59.2</v>
      </c>
      <c r="H35" s="104">
        <v>51.6</v>
      </c>
      <c r="I35" s="104">
        <v>46</v>
      </c>
      <c r="J35" s="104">
        <v>41.6</v>
      </c>
      <c r="K35" s="104">
        <v>38.1</v>
      </c>
      <c r="L35" s="104">
        <v>35.200000000000003</v>
      </c>
      <c r="M35" s="104">
        <v>32.9</v>
      </c>
      <c r="N35" s="104">
        <v>30.9</v>
      </c>
      <c r="O35" s="104">
        <v>29.2</v>
      </c>
      <c r="P35" s="104">
        <v>27.7</v>
      </c>
      <c r="Q35" s="104">
        <v>26.4</v>
      </c>
      <c r="R35" s="104">
        <v>25.3</v>
      </c>
      <c r="S35" s="104">
        <v>24.3</v>
      </c>
      <c r="T35" s="104">
        <v>23.4</v>
      </c>
      <c r="U35" s="104">
        <v>22.6</v>
      </c>
      <c r="V35" s="87"/>
      <c r="W35" s="87"/>
    </row>
    <row r="36" spans="1:23" x14ac:dyDescent="0.25">
      <c r="A36" s="88">
        <v>29</v>
      </c>
      <c r="B36" s="104">
        <v>328.8</v>
      </c>
      <c r="C36" s="104">
        <v>167.4</v>
      </c>
      <c r="D36" s="104">
        <v>113.7</v>
      </c>
      <c r="E36" s="104">
        <v>86.8</v>
      </c>
      <c r="F36" s="104">
        <v>70.7</v>
      </c>
      <c r="G36" s="104">
        <v>60</v>
      </c>
      <c r="H36" s="104">
        <v>52.3</v>
      </c>
      <c r="I36" s="104">
        <v>46.6</v>
      </c>
      <c r="J36" s="104">
        <v>42.2</v>
      </c>
      <c r="K36" s="104">
        <v>38.6</v>
      </c>
      <c r="L36" s="104">
        <v>35.700000000000003</v>
      </c>
      <c r="M36" s="104">
        <v>33.299999999999997</v>
      </c>
      <c r="N36" s="104">
        <v>31.3</v>
      </c>
      <c r="O36" s="104">
        <v>29.6</v>
      </c>
      <c r="P36" s="104">
        <v>28.1</v>
      </c>
      <c r="Q36" s="104">
        <v>26.8</v>
      </c>
      <c r="R36" s="104">
        <v>25.6</v>
      </c>
      <c r="S36" s="104">
        <v>24.6</v>
      </c>
      <c r="T36" s="104">
        <v>23.7</v>
      </c>
      <c r="U36" s="104">
        <v>22.9</v>
      </c>
      <c r="V36" s="87"/>
      <c r="W36" s="87"/>
    </row>
    <row r="37" spans="1:23" x14ac:dyDescent="0.25">
      <c r="A37" s="88">
        <v>30</v>
      </c>
      <c r="B37" s="104">
        <v>333.3</v>
      </c>
      <c r="C37" s="104">
        <v>169.8</v>
      </c>
      <c r="D37" s="104">
        <v>115.3</v>
      </c>
      <c r="E37" s="104">
        <v>88</v>
      </c>
      <c r="F37" s="104">
        <v>71.7</v>
      </c>
      <c r="G37" s="104">
        <v>60.8</v>
      </c>
      <c r="H37" s="104">
        <v>53.1</v>
      </c>
      <c r="I37" s="104">
        <v>47.3</v>
      </c>
      <c r="J37" s="104">
        <v>42.8</v>
      </c>
      <c r="K37" s="104">
        <v>39.200000000000003</v>
      </c>
      <c r="L37" s="104">
        <v>36.200000000000003</v>
      </c>
      <c r="M37" s="104">
        <v>33.799999999999997</v>
      </c>
      <c r="N37" s="104">
        <v>31.7</v>
      </c>
      <c r="O37" s="104">
        <v>30</v>
      </c>
      <c r="P37" s="104">
        <v>28.5</v>
      </c>
      <c r="Q37" s="104">
        <v>27.2</v>
      </c>
      <c r="R37" s="104">
        <v>26</v>
      </c>
      <c r="S37" s="104">
        <v>25</v>
      </c>
      <c r="T37" s="104">
        <v>24.1</v>
      </c>
      <c r="U37" s="104">
        <v>23.2</v>
      </c>
      <c r="V37" s="87"/>
      <c r="W37" s="87"/>
    </row>
    <row r="38" spans="1:23" x14ac:dyDescent="0.25">
      <c r="A38" s="88">
        <v>31</v>
      </c>
      <c r="B38" s="104">
        <v>338</v>
      </c>
      <c r="C38" s="104">
        <v>172.1</v>
      </c>
      <c r="D38" s="104">
        <v>116.9</v>
      </c>
      <c r="E38" s="104">
        <v>89.3</v>
      </c>
      <c r="F38" s="104">
        <v>72.7</v>
      </c>
      <c r="G38" s="104">
        <v>61.7</v>
      </c>
      <c r="H38" s="104">
        <v>53.8</v>
      </c>
      <c r="I38" s="104">
        <v>47.9</v>
      </c>
      <c r="J38" s="104">
        <v>43.4</v>
      </c>
      <c r="K38" s="104">
        <v>39.700000000000003</v>
      </c>
      <c r="L38" s="104">
        <v>36.799999999999997</v>
      </c>
      <c r="M38" s="104">
        <v>34.299999999999997</v>
      </c>
      <c r="N38" s="104">
        <v>32.200000000000003</v>
      </c>
      <c r="O38" s="104">
        <v>30.4</v>
      </c>
      <c r="P38" s="104">
        <v>28.9</v>
      </c>
      <c r="Q38" s="104">
        <v>27.5</v>
      </c>
      <c r="R38" s="104">
        <v>26.4</v>
      </c>
      <c r="S38" s="104">
        <v>25.3</v>
      </c>
      <c r="T38" s="104">
        <v>24.4</v>
      </c>
      <c r="U38" s="104">
        <v>23.6</v>
      </c>
      <c r="V38" s="87"/>
      <c r="W38" s="87"/>
    </row>
    <row r="39" spans="1:23" x14ac:dyDescent="0.25">
      <c r="A39" s="88">
        <v>32</v>
      </c>
      <c r="B39" s="104">
        <v>342.7</v>
      </c>
      <c r="C39" s="104">
        <v>174.5</v>
      </c>
      <c r="D39" s="104">
        <v>118.5</v>
      </c>
      <c r="E39" s="104">
        <v>90.5</v>
      </c>
      <c r="F39" s="104">
        <v>73.7</v>
      </c>
      <c r="G39" s="104">
        <v>62.5</v>
      </c>
      <c r="H39" s="104">
        <v>54.6</v>
      </c>
      <c r="I39" s="104">
        <v>48.6</v>
      </c>
      <c r="J39" s="104">
        <v>44</v>
      </c>
      <c r="K39" s="104">
        <v>40.299999999999997</v>
      </c>
      <c r="L39" s="104">
        <v>37.299999999999997</v>
      </c>
      <c r="M39" s="104">
        <v>34.799999999999997</v>
      </c>
      <c r="N39" s="104">
        <v>32.700000000000003</v>
      </c>
      <c r="O39" s="104">
        <v>30.9</v>
      </c>
      <c r="P39" s="104">
        <v>29.3</v>
      </c>
      <c r="Q39" s="104">
        <v>27.9</v>
      </c>
      <c r="R39" s="104">
        <v>26.8</v>
      </c>
      <c r="S39" s="104">
        <v>25.7</v>
      </c>
      <c r="T39" s="104">
        <v>24.8</v>
      </c>
      <c r="U39" s="104">
        <v>23.9</v>
      </c>
      <c r="V39" s="87"/>
      <c r="W39" s="87"/>
    </row>
    <row r="40" spans="1:23" x14ac:dyDescent="0.25">
      <c r="A40" s="88">
        <v>33</v>
      </c>
      <c r="B40" s="104">
        <v>347.4</v>
      </c>
      <c r="C40" s="104">
        <v>176.9</v>
      </c>
      <c r="D40" s="104">
        <v>120.1</v>
      </c>
      <c r="E40" s="104">
        <v>91.8</v>
      </c>
      <c r="F40" s="104">
        <v>74.7</v>
      </c>
      <c r="G40" s="104">
        <v>63.4</v>
      </c>
      <c r="H40" s="104">
        <v>55.3</v>
      </c>
      <c r="I40" s="104">
        <v>49.3</v>
      </c>
      <c r="J40" s="104">
        <v>44.6</v>
      </c>
      <c r="K40" s="104">
        <v>40.9</v>
      </c>
      <c r="L40" s="104">
        <v>37.799999999999997</v>
      </c>
      <c r="M40" s="104">
        <v>35.299999999999997</v>
      </c>
      <c r="N40" s="104">
        <v>33.1</v>
      </c>
      <c r="O40" s="104">
        <v>31.3</v>
      </c>
      <c r="P40" s="104">
        <v>29.7</v>
      </c>
      <c r="Q40" s="104">
        <v>28.4</v>
      </c>
      <c r="R40" s="104">
        <v>27.2</v>
      </c>
      <c r="S40" s="104">
        <v>26.1</v>
      </c>
      <c r="T40" s="104">
        <v>25.2</v>
      </c>
      <c r="U40" s="104">
        <v>24.3</v>
      </c>
      <c r="V40" s="87"/>
      <c r="W40" s="87"/>
    </row>
    <row r="41" spans="1:23" x14ac:dyDescent="0.25">
      <c r="A41" s="88">
        <v>34</v>
      </c>
      <c r="B41" s="104">
        <v>352.2</v>
      </c>
      <c r="C41" s="104">
        <v>179.4</v>
      </c>
      <c r="D41" s="104">
        <v>121.8</v>
      </c>
      <c r="E41" s="104">
        <v>93</v>
      </c>
      <c r="F41" s="104">
        <v>75.8</v>
      </c>
      <c r="G41" s="104">
        <v>64.3</v>
      </c>
      <c r="H41" s="104">
        <v>56.1</v>
      </c>
      <c r="I41" s="104">
        <v>50</v>
      </c>
      <c r="J41" s="104">
        <v>45.2</v>
      </c>
      <c r="K41" s="104">
        <v>41.4</v>
      </c>
      <c r="L41" s="104">
        <v>38.299999999999997</v>
      </c>
      <c r="M41" s="104">
        <v>35.799999999999997</v>
      </c>
      <c r="N41" s="104">
        <v>33.6</v>
      </c>
      <c r="O41" s="104">
        <v>31.8</v>
      </c>
      <c r="P41" s="104">
        <v>30.2</v>
      </c>
      <c r="Q41" s="104">
        <v>28.8</v>
      </c>
      <c r="R41" s="104">
        <v>27.6</v>
      </c>
      <c r="S41" s="104">
        <v>26.5</v>
      </c>
      <c r="T41" s="104">
        <v>25.5</v>
      </c>
      <c r="U41" s="104">
        <v>24.7</v>
      </c>
      <c r="V41" s="87"/>
      <c r="W41" s="87"/>
    </row>
    <row r="42" spans="1:23" x14ac:dyDescent="0.25">
      <c r="A42" s="88">
        <v>35</v>
      </c>
      <c r="B42" s="104">
        <v>357.1</v>
      </c>
      <c r="C42" s="104">
        <v>181.9</v>
      </c>
      <c r="D42" s="104">
        <v>123.5</v>
      </c>
      <c r="E42" s="104">
        <v>94.3</v>
      </c>
      <c r="F42" s="104">
        <v>76.8</v>
      </c>
      <c r="G42" s="104">
        <v>65.2</v>
      </c>
      <c r="H42" s="104">
        <v>56.9</v>
      </c>
      <c r="I42" s="104">
        <v>50.7</v>
      </c>
      <c r="J42" s="104">
        <v>45.9</v>
      </c>
      <c r="K42" s="104">
        <v>42</v>
      </c>
      <c r="L42" s="104">
        <v>38.9</v>
      </c>
      <c r="M42" s="104">
        <v>36.299999999999997</v>
      </c>
      <c r="N42" s="104">
        <v>34.1</v>
      </c>
      <c r="O42" s="104">
        <v>32.200000000000003</v>
      </c>
      <c r="P42" s="104">
        <v>30.6</v>
      </c>
      <c r="Q42" s="104">
        <v>29.2</v>
      </c>
      <c r="R42" s="104">
        <v>28</v>
      </c>
      <c r="S42" s="104">
        <v>26.9</v>
      </c>
      <c r="T42" s="104">
        <v>25.9</v>
      </c>
      <c r="U42" s="104">
        <v>25.1</v>
      </c>
      <c r="V42" s="87"/>
      <c r="W42" s="87"/>
    </row>
    <row r="43" spans="1:23" x14ac:dyDescent="0.25">
      <c r="A43" s="88">
        <v>36</v>
      </c>
      <c r="B43" s="104">
        <v>362</v>
      </c>
      <c r="C43" s="104">
        <v>184.4</v>
      </c>
      <c r="D43" s="104">
        <v>125.2</v>
      </c>
      <c r="E43" s="104">
        <v>95.6</v>
      </c>
      <c r="F43" s="104">
        <v>77.900000000000006</v>
      </c>
      <c r="G43" s="104">
        <v>66.099999999999994</v>
      </c>
      <c r="H43" s="104">
        <v>57.7</v>
      </c>
      <c r="I43" s="104">
        <v>51.4</v>
      </c>
      <c r="J43" s="104">
        <v>46.5</v>
      </c>
      <c r="K43" s="104">
        <v>42.6</v>
      </c>
      <c r="L43" s="104">
        <v>39.5</v>
      </c>
      <c r="M43" s="104">
        <v>36.799999999999997</v>
      </c>
      <c r="N43" s="104">
        <v>34.6</v>
      </c>
      <c r="O43" s="104">
        <v>32.700000000000003</v>
      </c>
      <c r="P43" s="104">
        <v>31.1</v>
      </c>
      <c r="Q43" s="104">
        <v>29.6</v>
      </c>
      <c r="R43" s="104">
        <v>28.4</v>
      </c>
      <c r="S43" s="104">
        <v>27.3</v>
      </c>
      <c r="T43" s="104">
        <v>26.3</v>
      </c>
      <c r="U43" s="104">
        <v>25.5</v>
      </c>
      <c r="V43" s="87"/>
      <c r="W43" s="87"/>
    </row>
    <row r="44" spans="1:23" x14ac:dyDescent="0.25">
      <c r="A44" s="88">
        <v>37</v>
      </c>
      <c r="B44" s="104">
        <v>367</v>
      </c>
      <c r="C44" s="104">
        <v>186.9</v>
      </c>
      <c r="D44" s="104">
        <v>126.9</v>
      </c>
      <c r="E44" s="104">
        <v>97</v>
      </c>
      <c r="F44" s="104">
        <v>79</v>
      </c>
      <c r="G44" s="104">
        <v>67.099999999999994</v>
      </c>
      <c r="H44" s="104">
        <v>58.5</v>
      </c>
      <c r="I44" s="104">
        <v>52.1</v>
      </c>
      <c r="J44" s="104">
        <v>47.2</v>
      </c>
      <c r="K44" s="104">
        <v>43.2</v>
      </c>
      <c r="L44" s="104">
        <v>40</v>
      </c>
      <c r="M44" s="104">
        <v>37.4</v>
      </c>
      <c r="N44" s="104">
        <v>35.1</v>
      </c>
      <c r="O44" s="104">
        <v>33.200000000000003</v>
      </c>
      <c r="P44" s="104">
        <v>31.5</v>
      </c>
      <c r="Q44" s="104">
        <v>30.1</v>
      </c>
      <c r="R44" s="104">
        <v>28.8</v>
      </c>
      <c r="S44" s="104">
        <v>27.7</v>
      </c>
      <c r="T44" s="104">
        <v>26.8</v>
      </c>
      <c r="U44" s="104">
        <v>25.9</v>
      </c>
      <c r="V44" s="87"/>
      <c r="W44" s="87"/>
    </row>
    <row r="45" spans="1:23" x14ac:dyDescent="0.25">
      <c r="A45" s="88">
        <v>38</v>
      </c>
      <c r="B45" s="104">
        <v>372.1</v>
      </c>
      <c r="C45" s="104">
        <v>189.5</v>
      </c>
      <c r="D45" s="104">
        <v>128.69999999999999</v>
      </c>
      <c r="E45" s="104">
        <v>98.3</v>
      </c>
      <c r="F45" s="104">
        <v>80.099999999999994</v>
      </c>
      <c r="G45" s="104">
        <v>68</v>
      </c>
      <c r="H45" s="104">
        <v>59.4</v>
      </c>
      <c r="I45" s="104">
        <v>52.9</v>
      </c>
      <c r="J45" s="104">
        <v>47.9</v>
      </c>
      <c r="K45" s="104">
        <v>43.9</v>
      </c>
      <c r="L45" s="104">
        <v>40.6</v>
      </c>
      <c r="M45" s="104">
        <v>37.9</v>
      </c>
      <c r="N45" s="104">
        <v>35.6</v>
      </c>
      <c r="O45" s="104">
        <v>33.700000000000003</v>
      </c>
      <c r="P45" s="104">
        <v>32</v>
      </c>
      <c r="Q45" s="104">
        <v>30.6</v>
      </c>
      <c r="R45" s="104">
        <v>29.3</v>
      </c>
      <c r="S45" s="104">
        <v>28.2</v>
      </c>
      <c r="T45" s="104">
        <v>27.2</v>
      </c>
      <c r="U45" s="104">
        <v>26.3</v>
      </c>
      <c r="V45" s="87"/>
      <c r="W45" s="87"/>
    </row>
    <row r="46" spans="1:23" x14ac:dyDescent="0.25">
      <c r="A46" s="88">
        <v>39</v>
      </c>
      <c r="B46" s="104">
        <v>377.2</v>
      </c>
      <c r="C46" s="104">
        <v>192.2</v>
      </c>
      <c r="D46" s="104">
        <v>130.5</v>
      </c>
      <c r="E46" s="104">
        <v>99.7</v>
      </c>
      <c r="F46" s="104">
        <v>81.2</v>
      </c>
      <c r="G46" s="104">
        <v>69</v>
      </c>
      <c r="H46" s="104">
        <v>60.2</v>
      </c>
      <c r="I46" s="104">
        <v>53.6</v>
      </c>
      <c r="J46" s="104">
        <v>48.6</v>
      </c>
      <c r="K46" s="104">
        <v>44.5</v>
      </c>
      <c r="L46" s="104">
        <v>41.2</v>
      </c>
      <c r="M46" s="104">
        <v>38.5</v>
      </c>
      <c r="N46" s="104">
        <v>36.200000000000003</v>
      </c>
      <c r="O46" s="104">
        <v>34.200000000000003</v>
      </c>
      <c r="P46" s="104">
        <v>32.5</v>
      </c>
      <c r="Q46" s="104">
        <v>31.1</v>
      </c>
      <c r="R46" s="104">
        <v>29.8</v>
      </c>
      <c r="S46" s="104">
        <v>28.6</v>
      </c>
      <c r="T46" s="104">
        <v>27.6</v>
      </c>
      <c r="U46" s="104">
        <v>26.7</v>
      </c>
      <c r="V46" s="87"/>
      <c r="W46" s="87"/>
    </row>
    <row r="47" spans="1:23" x14ac:dyDescent="0.25">
      <c r="A47" s="88">
        <v>40</v>
      </c>
      <c r="B47" s="104">
        <v>382.4</v>
      </c>
      <c r="C47" s="104">
        <v>194.8</v>
      </c>
      <c r="D47" s="104">
        <v>132.30000000000001</v>
      </c>
      <c r="E47" s="104">
        <v>101.1</v>
      </c>
      <c r="F47" s="104">
        <v>82.4</v>
      </c>
      <c r="G47" s="104">
        <v>69.900000000000006</v>
      </c>
      <c r="H47" s="104">
        <v>61.1</v>
      </c>
      <c r="I47" s="104">
        <v>54.4</v>
      </c>
      <c r="J47" s="104">
        <v>49.3</v>
      </c>
      <c r="K47" s="104">
        <v>45.2</v>
      </c>
      <c r="L47" s="104">
        <v>41.8</v>
      </c>
      <c r="M47" s="104">
        <v>39.1</v>
      </c>
      <c r="N47" s="104">
        <v>36.700000000000003</v>
      </c>
      <c r="O47" s="104">
        <v>34.700000000000003</v>
      </c>
      <c r="P47" s="104">
        <v>33</v>
      </c>
      <c r="Q47" s="104">
        <v>31.6</v>
      </c>
      <c r="R47" s="104">
        <v>30.3</v>
      </c>
      <c r="S47" s="104">
        <v>29.1</v>
      </c>
      <c r="T47" s="104">
        <v>28.1</v>
      </c>
      <c r="U47" s="104"/>
      <c r="V47" s="87"/>
      <c r="W47" s="87"/>
    </row>
    <row r="48" spans="1:23" x14ac:dyDescent="0.25">
      <c r="A48" s="88">
        <v>41</v>
      </c>
      <c r="B48" s="104">
        <v>387.7</v>
      </c>
      <c r="C48" s="104">
        <v>197.5</v>
      </c>
      <c r="D48" s="104">
        <v>134.19999999999999</v>
      </c>
      <c r="E48" s="104">
        <v>102.5</v>
      </c>
      <c r="F48" s="104">
        <v>83.6</v>
      </c>
      <c r="G48" s="104">
        <v>70.900000000000006</v>
      </c>
      <c r="H48" s="104">
        <v>62</v>
      </c>
      <c r="I48" s="104">
        <v>55.2</v>
      </c>
      <c r="J48" s="104">
        <v>50</v>
      </c>
      <c r="K48" s="104">
        <v>45.9</v>
      </c>
      <c r="L48" s="104">
        <v>42.5</v>
      </c>
      <c r="M48" s="104">
        <v>39.700000000000003</v>
      </c>
      <c r="N48" s="104">
        <v>37.299999999999997</v>
      </c>
      <c r="O48" s="104">
        <v>35.299999999999997</v>
      </c>
      <c r="P48" s="104">
        <v>33.6</v>
      </c>
      <c r="Q48" s="104">
        <v>32.1</v>
      </c>
      <c r="R48" s="104">
        <v>30.8</v>
      </c>
      <c r="S48" s="104">
        <v>29.6</v>
      </c>
      <c r="T48" s="104"/>
      <c r="U48" s="104"/>
      <c r="V48" s="87"/>
      <c r="W48" s="87"/>
    </row>
    <row r="49" spans="1:23" x14ac:dyDescent="0.25">
      <c r="A49" s="88">
        <v>42</v>
      </c>
      <c r="B49" s="104">
        <v>393.1</v>
      </c>
      <c r="C49" s="104">
        <v>200.3</v>
      </c>
      <c r="D49" s="104">
        <v>136.1</v>
      </c>
      <c r="E49" s="104">
        <v>104</v>
      </c>
      <c r="F49" s="104">
        <v>84.8</v>
      </c>
      <c r="G49" s="104">
        <v>72</v>
      </c>
      <c r="H49" s="104">
        <v>62.9</v>
      </c>
      <c r="I49" s="104">
        <v>56.1</v>
      </c>
      <c r="J49" s="104">
        <v>50.8</v>
      </c>
      <c r="K49" s="104">
        <v>46.6</v>
      </c>
      <c r="L49" s="104">
        <v>43.1</v>
      </c>
      <c r="M49" s="104">
        <v>40.299999999999997</v>
      </c>
      <c r="N49" s="104">
        <v>37.9</v>
      </c>
      <c r="O49" s="104">
        <v>35.9</v>
      </c>
      <c r="P49" s="104">
        <v>34.1</v>
      </c>
      <c r="Q49" s="104">
        <v>32.6</v>
      </c>
      <c r="R49" s="104">
        <v>31.3</v>
      </c>
      <c r="S49" s="104"/>
      <c r="T49" s="104"/>
      <c r="U49" s="104"/>
      <c r="V49" s="87"/>
      <c r="W49" s="87"/>
    </row>
    <row r="50" spans="1:23" x14ac:dyDescent="0.25">
      <c r="A50" s="88">
        <v>43</v>
      </c>
      <c r="B50" s="104">
        <v>398.5</v>
      </c>
      <c r="C50" s="104">
        <v>203.1</v>
      </c>
      <c r="D50" s="104">
        <v>138</v>
      </c>
      <c r="E50" s="104">
        <v>105.5</v>
      </c>
      <c r="F50" s="104">
        <v>86</v>
      </c>
      <c r="G50" s="104">
        <v>73</v>
      </c>
      <c r="H50" s="104">
        <v>63.8</v>
      </c>
      <c r="I50" s="104">
        <v>56.9</v>
      </c>
      <c r="J50" s="104">
        <v>51.6</v>
      </c>
      <c r="K50" s="104">
        <v>47.3</v>
      </c>
      <c r="L50" s="104">
        <v>43.8</v>
      </c>
      <c r="M50" s="104">
        <v>41</v>
      </c>
      <c r="N50" s="104">
        <v>38.5</v>
      </c>
      <c r="O50" s="104">
        <v>36.5</v>
      </c>
      <c r="P50" s="104">
        <v>34.700000000000003</v>
      </c>
      <c r="Q50" s="104">
        <v>33.200000000000003</v>
      </c>
      <c r="R50" s="104"/>
      <c r="S50" s="104"/>
      <c r="T50" s="104"/>
      <c r="U50" s="104"/>
      <c r="V50" s="87"/>
      <c r="W50" s="87"/>
    </row>
    <row r="51" spans="1:23" x14ac:dyDescent="0.25">
      <c r="A51" s="88">
        <v>44</v>
      </c>
      <c r="B51" s="104">
        <v>404</v>
      </c>
      <c r="C51" s="104">
        <v>205.9</v>
      </c>
      <c r="D51" s="104">
        <v>139.9</v>
      </c>
      <c r="E51" s="104">
        <v>107</v>
      </c>
      <c r="F51" s="104">
        <v>87.2</v>
      </c>
      <c r="G51" s="104">
        <v>74.099999999999994</v>
      </c>
      <c r="H51" s="104">
        <v>64.8</v>
      </c>
      <c r="I51" s="104">
        <v>57.8</v>
      </c>
      <c r="J51" s="104">
        <v>52.4</v>
      </c>
      <c r="K51" s="104">
        <v>48</v>
      </c>
      <c r="L51" s="104">
        <v>44.5</v>
      </c>
      <c r="M51" s="104">
        <v>41.6</v>
      </c>
      <c r="N51" s="104">
        <v>39.200000000000003</v>
      </c>
      <c r="O51" s="104">
        <v>37.1</v>
      </c>
      <c r="P51" s="104">
        <v>35.299999999999997</v>
      </c>
      <c r="Q51" s="104"/>
      <c r="R51" s="104"/>
      <c r="S51" s="104"/>
      <c r="T51" s="104"/>
      <c r="U51" s="104"/>
      <c r="V51" s="87"/>
      <c r="W51" s="87"/>
    </row>
    <row r="52" spans="1:23" x14ac:dyDescent="0.25">
      <c r="A52" s="88">
        <v>45</v>
      </c>
      <c r="B52" s="104">
        <v>409.6</v>
      </c>
      <c r="C52" s="104">
        <v>208.8</v>
      </c>
      <c r="D52" s="104">
        <v>141.9</v>
      </c>
      <c r="E52" s="104">
        <v>108.5</v>
      </c>
      <c r="F52" s="104">
        <v>88.5</v>
      </c>
      <c r="G52" s="104">
        <v>75.2</v>
      </c>
      <c r="H52" s="104">
        <v>65.7</v>
      </c>
      <c r="I52" s="104">
        <v>58.7</v>
      </c>
      <c r="J52" s="104">
        <v>53.2</v>
      </c>
      <c r="K52" s="104">
        <v>48.8</v>
      </c>
      <c r="L52" s="104">
        <v>45.3</v>
      </c>
      <c r="M52" s="104">
        <v>42.3</v>
      </c>
      <c r="N52" s="104">
        <v>39.799999999999997</v>
      </c>
      <c r="O52" s="104">
        <v>37.700000000000003</v>
      </c>
      <c r="P52" s="104"/>
      <c r="Q52" s="104"/>
      <c r="R52" s="104"/>
      <c r="S52" s="104"/>
      <c r="T52" s="104"/>
      <c r="U52" s="104"/>
      <c r="V52" s="87"/>
      <c r="W52" s="87"/>
    </row>
    <row r="53" spans="1:23" x14ac:dyDescent="0.25">
      <c r="A53" s="88">
        <v>46</v>
      </c>
      <c r="B53" s="104">
        <v>415.3</v>
      </c>
      <c r="C53" s="104">
        <v>211.7</v>
      </c>
      <c r="D53" s="104">
        <v>143.9</v>
      </c>
      <c r="E53" s="104">
        <v>110.1</v>
      </c>
      <c r="F53" s="104">
        <v>89.8</v>
      </c>
      <c r="G53" s="104">
        <v>76.400000000000006</v>
      </c>
      <c r="H53" s="104">
        <v>66.8</v>
      </c>
      <c r="I53" s="104">
        <v>59.6</v>
      </c>
      <c r="J53" s="104">
        <v>54</v>
      </c>
      <c r="K53" s="104">
        <v>49.6</v>
      </c>
      <c r="L53" s="104">
        <v>46</v>
      </c>
      <c r="M53" s="104">
        <v>43</v>
      </c>
      <c r="N53" s="104">
        <v>40.5</v>
      </c>
      <c r="O53" s="104"/>
      <c r="P53" s="104"/>
      <c r="Q53" s="104"/>
      <c r="R53" s="104"/>
      <c r="S53" s="104"/>
      <c r="T53" s="104"/>
      <c r="U53" s="104"/>
      <c r="V53" s="87"/>
      <c r="W53" s="87"/>
    </row>
    <row r="54" spans="1:23" x14ac:dyDescent="0.25">
      <c r="A54" s="88">
        <v>47</v>
      </c>
      <c r="B54" s="104">
        <v>421</v>
      </c>
      <c r="C54" s="104">
        <v>214.7</v>
      </c>
      <c r="D54" s="104">
        <v>146</v>
      </c>
      <c r="E54" s="104">
        <v>111.7</v>
      </c>
      <c r="F54" s="104">
        <v>91.2</v>
      </c>
      <c r="G54" s="104">
        <v>77.5</v>
      </c>
      <c r="H54" s="104">
        <v>67.8</v>
      </c>
      <c r="I54" s="104">
        <v>60.5</v>
      </c>
      <c r="J54" s="104">
        <v>54.9</v>
      </c>
      <c r="K54" s="104">
        <v>50.4</v>
      </c>
      <c r="L54" s="104">
        <v>46.8</v>
      </c>
      <c r="M54" s="104">
        <v>43.8</v>
      </c>
      <c r="N54" s="104"/>
      <c r="O54" s="104"/>
      <c r="P54" s="104"/>
      <c r="Q54" s="104"/>
      <c r="R54" s="104"/>
      <c r="S54" s="104"/>
      <c r="T54" s="104"/>
      <c r="U54" s="104"/>
      <c r="V54" s="87"/>
      <c r="W54" s="87"/>
    </row>
    <row r="55" spans="1:23" x14ac:dyDescent="0.25">
      <c r="A55" s="88">
        <v>48</v>
      </c>
      <c r="B55" s="104">
        <v>426.8</v>
      </c>
      <c r="C55" s="104">
        <v>217.7</v>
      </c>
      <c r="D55" s="104">
        <v>148.1</v>
      </c>
      <c r="E55" s="104">
        <v>113.4</v>
      </c>
      <c r="F55" s="104">
        <v>92.6</v>
      </c>
      <c r="G55" s="104">
        <v>78.7</v>
      </c>
      <c r="H55" s="104">
        <v>68.900000000000006</v>
      </c>
      <c r="I55" s="104">
        <v>61.5</v>
      </c>
      <c r="J55" s="104">
        <v>55.8</v>
      </c>
      <c r="K55" s="104">
        <v>51.3</v>
      </c>
      <c r="L55" s="104">
        <v>47.6</v>
      </c>
      <c r="M55" s="104"/>
      <c r="N55" s="104"/>
      <c r="O55" s="104"/>
      <c r="P55" s="104"/>
      <c r="Q55" s="104"/>
      <c r="R55" s="104"/>
      <c r="S55" s="104"/>
      <c r="T55" s="104"/>
      <c r="U55" s="104"/>
      <c r="V55" s="87"/>
      <c r="W55" s="87"/>
    </row>
    <row r="56" spans="1:23" x14ac:dyDescent="0.25">
      <c r="A56" s="88">
        <v>49</v>
      </c>
      <c r="B56" s="104">
        <v>432.8</v>
      </c>
      <c r="C56" s="104">
        <v>220.8</v>
      </c>
      <c r="D56" s="104">
        <v>150.30000000000001</v>
      </c>
      <c r="E56" s="104">
        <v>115.1</v>
      </c>
      <c r="F56" s="104">
        <v>94</v>
      </c>
      <c r="G56" s="104">
        <v>79.900000000000006</v>
      </c>
      <c r="H56" s="104">
        <v>70</v>
      </c>
      <c r="I56" s="104">
        <v>62.5</v>
      </c>
      <c r="J56" s="104">
        <v>56.7</v>
      </c>
      <c r="K56" s="104">
        <v>52.2</v>
      </c>
      <c r="L56" s="104"/>
      <c r="M56" s="104"/>
      <c r="N56" s="104"/>
      <c r="O56" s="104"/>
      <c r="P56" s="104"/>
      <c r="Q56" s="104"/>
      <c r="R56" s="104"/>
      <c r="S56" s="104"/>
      <c r="T56" s="104"/>
      <c r="U56" s="104"/>
      <c r="V56" s="87"/>
      <c r="W56" s="87"/>
    </row>
    <row r="57" spans="1:23" x14ac:dyDescent="0.25">
      <c r="A57" s="88">
        <v>50</v>
      </c>
      <c r="B57" s="104">
        <v>438.8</v>
      </c>
      <c r="C57" s="104">
        <v>224</v>
      </c>
      <c r="D57" s="104">
        <v>152.5</v>
      </c>
      <c r="E57" s="104">
        <v>116.8</v>
      </c>
      <c r="F57" s="104">
        <v>95.4</v>
      </c>
      <c r="G57" s="104">
        <v>81.2</v>
      </c>
      <c r="H57" s="104">
        <v>71.099999999999994</v>
      </c>
      <c r="I57" s="104">
        <v>63.5</v>
      </c>
      <c r="J57" s="104">
        <v>57.7</v>
      </c>
      <c r="K57" s="104"/>
      <c r="L57" s="104"/>
      <c r="M57" s="104"/>
      <c r="N57" s="104"/>
      <c r="O57" s="104"/>
      <c r="P57" s="104"/>
      <c r="Q57" s="104"/>
      <c r="R57" s="104"/>
      <c r="S57" s="104"/>
      <c r="T57" s="104"/>
      <c r="U57" s="104"/>
      <c r="V57" s="87"/>
      <c r="W57" s="87"/>
    </row>
    <row r="58" spans="1:23" x14ac:dyDescent="0.25">
      <c r="A58" s="88">
        <v>51</v>
      </c>
      <c r="B58" s="104">
        <v>444.9</v>
      </c>
      <c r="C58" s="104">
        <v>227.2</v>
      </c>
      <c r="D58" s="104">
        <v>154.69999999999999</v>
      </c>
      <c r="E58" s="104">
        <v>118.5</v>
      </c>
      <c r="F58" s="104">
        <v>96.9</v>
      </c>
      <c r="G58" s="104">
        <v>82.5</v>
      </c>
      <c r="H58" s="104">
        <v>72.2</v>
      </c>
      <c r="I58" s="104">
        <v>64.599999999999994</v>
      </c>
      <c r="J58" s="104"/>
      <c r="K58" s="104"/>
      <c r="L58" s="104"/>
      <c r="M58" s="104"/>
      <c r="N58" s="104"/>
      <c r="O58" s="104"/>
      <c r="P58" s="104"/>
      <c r="Q58" s="104"/>
      <c r="R58" s="104"/>
      <c r="S58" s="104"/>
      <c r="T58" s="104"/>
      <c r="U58" s="104"/>
      <c r="V58" s="87"/>
      <c r="W58" s="87"/>
    </row>
    <row r="59" spans="1:23" x14ac:dyDescent="0.25">
      <c r="A59" s="88">
        <v>52</v>
      </c>
      <c r="B59" s="104">
        <v>451.1</v>
      </c>
      <c r="C59" s="104">
        <v>230.4</v>
      </c>
      <c r="D59" s="104">
        <v>157</v>
      </c>
      <c r="E59" s="104">
        <v>120.3</v>
      </c>
      <c r="F59" s="104">
        <v>98.4</v>
      </c>
      <c r="G59" s="104">
        <v>83.8</v>
      </c>
      <c r="H59" s="104">
        <v>73.400000000000006</v>
      </c>
      <c r="I59" s="104"/>
      <c r="J59" s="104"/>
      <c r="K59" s="104"/>
      <c r="L59" s="104"/>
      <c r="M59" s="104"/>
      <c r="N59" s="104"/>
      <c r="O59" s="104"/>
      <c r="P59" s="104"/>
      <c r="Q59" s="104"/>
      <c r="R59" s="104"/>
      <c r="S59" s="104"/>
      <c r="T59" s="104"/>
      <c r="U59" s="104"/>
      <c r="V59" s="87"/>
      <c r="W59" s="87"/>
    </row>
    <row r="60" spans="1:23" x14ac:dyDescent="0.25">
      <c r="A60" s="88">
        <v>53</v>
      </c>
      <c r="B60" s="104">
        <v>457.4</v>
      </c>
      <c r="C60" s="104">
        <v>233.8</v>
      </c>
      <c r="D60" s="104">
        <v>159.30000000000001</v>
      </c>
      <c r="E60" s="104">
        <v>122.2</v>
      </c>
      <c r="F60" s="104">
        <v>99.9</v>
      </c>
      <c r="G60" s="104">
        <v>85.1</v>
      </c>
      <c r="H60" s="104"/>
      <c r="I60" s="104"/>
      <c r="J60" s="104"/>
      <c r="K60" s="104"/>
      <c r="L60" s="104"/>
      <c r="M60" s="104"/>
      <c r="N60" s="104"/>
      <c r="O60" s="104"/>
      <c r="P60" s="104"/>
      <c r="Q60" s="104"/>
      <c r="R60" s="104"/>
      <c r="S60" s="104"/>
      <c r="T60" s="104"/>
      <c r="U60" s="104"/>
      <c r="V60" s="87"/>
      <c r="W60" s="87"/>
    </row>
    <row r="61" spans="1:23" x14ac:dyDescent="0.25">
      <c r="A61" s="88">
        <v>54</v>
      </c>
      <c r="B61" s="104">
        <v>461.9</v>
      </c>
      <c r="C61" s="104">
        <v>236.2</v>
      </c>
      <c r="D61" s="104">
        <v>161</v>
      </c>
      <c r="E61" s="104">
        <v>123.5</v>
      </c>
      <c r="F61" s="104">
        <v>101</v>
      </c>
      <c r="G61" s="104"/>
      <c r="H61" s="104"/>
      <c r="I61" s="104"/>
      <c r="J61" s="104"/>
      <c r="K61" s="104"/>
      <c r="L61" s="104"/>
      <c r="M61" s="104"/>
      <c r="N61" s="104"/>
      <c r="O61" s="104"/>
      <c r="P61" s="104"/>
      <c r="Q61" s="104"/>
      <c r="R61" s="104"/>
      <c r="S61" s="104"/>
      <c r="T61" s="104"/>
      <c r="U61" s="104"/>
      <c r="V61" s="87"/>
      <c r="W61" s="87"/>
    </row>
    <row r="62" spans="1:23" x14ac:dyDescent="0.25">
      <c r="A62" s="88">
        <v>55</v>
      </c>
      <c r="B62" s="104">
        <v>463.9</v>
      </c>
      <c r="C62" s="104">
        <v>237.2</v>
      </c>
      <c r="D62" s="104">
        <v>161.80000000000001</v>
      </c>
      <c r="E62" s="104">
        <v>124.1</v>
      </c>
      <c r="F62" s="104"/>
      <c r="G62" s="104"/>
      <c r="H62" s="104"/>
      <c r="I62" s="104"/>
      <c r="J62" s="104"/>
      <c r="K62" s="104"/>
      <c r="L62" s="104"/>
      <c r="M62" s="104"/>
      <c r="N62" s="104"/>
      <c r="O62" s="104"/>
      <c r="P62" s="104"/>
      <c r="Q62" s="104"/>
      <c r="R62" s="104"/>
      <c r="S62" s="104"/>
      <c r="T62" s="104"/>
      <c r="U62" s="104"/>
      <c r="V62" s="87"/>
      <c r="W62" s="87"/>
    </row>
    <row r="63" spans="1:23" x14ac:dyDescent="0.25">
      <c r="A63" s="88">
        <v>56</v>
      </c>
      <c r="B63" s="104">
        <v>465.9</v>
      </c>
      <c r="C63" s="104">
        <v>238.4</v>
      </c>
      <c r="D63" s="104">
        <v>162.6</v>
      </c>
      <c r="E63" s="104"/>
      <c r="F63" s="104"/>
      <c r="G63" s="104"/>
      <c r="H63" s="104"/>
      <c r="I63" s="104"/>
      <c r="J63" s="104"/>
      <c r="K63" s="104"/>
      <c r="L63" s="104"/>
      <c r="M63" s="104"/>
      <c r="N63" s="104"/>
      <c r="O63" s="104"/>
      <c r="P63" s="104"/>
      <c r="Q63" s="104"/>
      <c r="R63" s="104"/>
      <c r="S63" s="104"/>
      <c r="T63" s="104"/>
      <c r="U63" s="104"/>
      <c r="V63" s="87"/>
      <c r="W63" s="87"/>
    </row>
    <row r="64" spans="1:23" x14ac:dyDescent="0.25">
      <c r="A64" s="88">
        <v>57</v>
      </c>
      <c r="B64" s="104">
        <v>468.6</v>
      </c>
      <c r="C64" s="104">
        <v>239.8</v>
      </c>
      <c r="D64" s="104"/>
      <c r="E64" s="104"/>
      <c r="F64" s="104"/>
      <c r="G64" s="104"/>
      <c r="H64" s="104"/>
      <c r="I64" s="104"/>
      <c r="J64" s="104"/>
      <c r="K64" s="104"/>
      <c r="L64" s="104"/>
      <c r="M64" s="104"/>
      <c r="N64" s="104"/>
      <c r="O64" s="104"/>
      <c r="P64" s="104"/>
      <c r="Q64" s="104"/>
      <c r="R64" s="104"/>
      <c r="S64" s="104"/>
      <c r="T64" s="104"/>
      <c r="U64" s="104"/>
      <c r="V64" s="87"/>
      <c r="W64" s="87"/>
    </row>
    <row r="65" spans="1:23" x14ac:dyDescent="0.25">
      <c r="A65" s="88">
        <v>58</v>
      </c>
      <c r="B65" s="104">
        <v>471</v>
      </c>
      <c r="C65" s="104"/>
      <c r="D65" s="104"/>
      <c r="E65" s="104"/>
      <c r="F65" s="104"/>
      <c r="G65" s="104"/>
      <c r="H65" s="104"/>
      <c r="I65" s="104"/>
      <c r="J65" s="104"/>
      <c r="K65" s="104"/>
      <c r="L65" s="104"/>
      <c r="M65" s="104"/>
      <c r="N65" s="104"/>
      <c r="O65" s="104"/>
      <c r="P65" s="104"/>
      <c r="Q65" s="104"/>
      <c r="R65" s="104"/>
      <c r="S65" s="104"/>
      <c r="T65" s="104"/>
      <c r="U65" s="104"/>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AlTt5le7dR0/vL4gVZnuwrBklVGvfIBGTykVOw6YAU9+eOfJlQv/r5RPH3oMQYMK2+eOwHh3dEOdIJ+yyQLUMA==" saltValue="vVYnl9debqdQWBk2ve0SCg==" spinCount="100000" sheet="1" objects="1" scenarios="1"/>
  <conditionalFormatting sqref="A6:A16 A18:A21">
    <cfRule type="expression" dxfId="469" priority="29" stopIfTrue="1">
      <formula>MOD(ROW(),2)=0</formula>
    </cfRule>
    <cfRule type="expression" dxfId="468" priority="30" stopIfTrue="1">
      <formula>MOD(ROW(),2)&lt;&gt;0</formula>
    </cfRule>
  </conditionalFormatting>
  <conditionalFormatting sqref="B6:U11 B13:U16 C12:U12 C17:U21">
    <cfRule type="expression" dxfId="467" priority="31" stopIfTrue="1">
      <formula>MOD(ROW(),2)=0</formula>
    </cfRule>
    <cfRule type="expression" dxfId="466" priority="32" stopIfTrue="1">
      <formula>MOD(ROW(),2)&lt;&gt;0</formula>
    </cfRule>
  </conditionalFormatting>
  <conditionalFormatting sqref="B12">
    <cfRule type="expression" dxfId="465" priority="23" stopIfTrue="1">
      <formula>MOD(ROW(),2)=0</formula>
    </cfRule>
    <cfRule type="expression" dxfId="464" priority="24" stopIfTrue="1">
      <formula>MOD(ROW(),2)&lt;&gt;0</formula>
    </cfRule>
  </conditionalFormatting>
  <conditionalFormatting sqref="B18">
    <cfRule type="expression" dxfId="463" priority="17" stopIfTrue="1">
      <formula>MOD(ROW(),2)=0</formula>
    </cfRule>
    <cfRule type="expression" dxfId="462" priority="18" stopIfTrue="1">
      <formula>MOD(ROW(),2)&lt;&gt;0</formula>
    </cfRule>
  </conditionalFormatting>
  <conditionalFormatting sqref="A17">
    <cfRule type="expression" dxfId="461" priority="15" stopIfTrue="1">
      <formula>MOD(ROW(),2)=0</formula>
    </cfRule>
    <cfRule type="expression" dxfId="460" priority="16" stopIfTrue="1">
      <formula>MOD(ROW(),2)&lt;&gt;0</formula>
    </cfRule>
  </conditionalFormatting>
  <conditionalFormatting sqref="B17">
    <cfRule type="expression" dxfId="459" priority="13" stopIfTrue="1">
      <formula>MOD(ROW(),2)=0</formula>
    </cfRule>
    <cfRule type="expression" dxfId="458" priority="14" stopIfTrue="1">
      <formula>MOD(ROW(),2)&lt;&gt;0</formula>
    </cfRule>
  </conditionalFormatting>
  <conditionalFormatting sqref="B20:B21">
    <cfRule type="expression" dxfId="457" priority="7" stopIfTrue="1">
      <formula>MOD(ROW(),2)=0</formula>
    </cfRule>
    <cfRule type="expression" dxfId="456" priority="8" stopIfTrue="1">
      <formula>MOD(ROW(),2)&lt;&gt;0</formula>
    </cfRule>
  </conditionalFormatting>
  <conditionalFormatting sqref="A26:A65">
    <cfRule type="expression" dxfId="455" priority="3" stopIfTrue="1">
      <formula>MOD(ROW(),2)=0</formula>
    </cfRule>
    <cfRule type="expression" dxfId="454" priority="4" stopIfTrue="1">
      <formula>MOD(ROW(),2)&lt;&gt;0</formula>
    </cfRule>
  </conditionalFormatting>
  <conditionalFormatting sqref="B26:U65">
    <cfRule type="expression" dxfId="453" priority="5" stopIfTrue="1">
      <formula>MOD(ROW(),2)=0</formula>
    </cfRule>
    <cfRule type="expression" dxfId="452" priority="6" stopIfTrue="1">
      <formula>MOD(ROW(),2)&lt;&gt;0</formula>
    </cfRule>
  </conditionalFormatting>
  <conditionalFormatting sqref="B19">
    <cfRule type="expression" dxfId="451" priority="1" stopIfTrue="1">
      <formula>MOD(ROW(),2)=0</formula>
    </cfRule>
    <cfRule type="expression" dxfId="450" priority="2" stopIfTrue="1">
      <formula>MOD(ROW(),2)&lt;&gt;0</formula>
    </cfRule>
  </conditionalFormatting>
  <hyperlinks>
    <hyperlink ref="B23" location="'Factor List'!A1" display="Back to Factor List" xr:uid="{00000000-0004-0000-6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31"/>
  <dimension ref="A1:W244"/>
  <sheetViews>
    <sheetView showGridLines="0" topLeftCell="I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x-717</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978</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717</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1059</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980</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310.2</v>
      </c>
      <c r="C27" s="104">
        <v>158</v>
      </c>
      <c r="D27" s="104">
        <v>107.2</v>
      </c>
      <c r="E27" s="104">
        <v>81.900000000000006</v>
      </c>
      <c r="F27" s="104">
        <v>66.7</v>
      </c>
      <c r="G27" s="104">
        <v>56.6</v>
      </c>
      <c r="H27" s="104">
        <v>49.4</v>
      </c>
      <c r="I27" s="104">
        <v>44</v>
      </c>
      <c r="J27" s="104">
        <v>39.799999999999997</v>
      </c>
      <c r="K27" s="104">
        <v>36.4</v>
      </c>
      <c r="L27" s="104">
        <v>33.700000000000003</v>
      </c>
      <c r="M27" s="104">
        <v>31.4</v>
      </c>
      <c r="N27" s="104">
        <v>29.5</v>
      </c>
      <c r="O27" s="104">
        <v>27.8</v>
      </c>
      <c r="P27" s="104">
        <v>26.4</v>
      </c>
      <c r="Q27" s="104">
        <v>25.2</v>
      </c>
      <c r="R27" s="104">
        <v>24.1</v>
      </c>
      <c r="S27" s="104">
        <v>23.2</v>
      </c>
      <c r="T27" s="104">
        <v>22.3</v>
      </c>
      <c r="U27" s="104">
        <v>21.5</v>
      </c>
      <c r="V27" s="87"/>
      <c r="W27" s="87"/>
    </row>
    <row r="28" spans="1:23" x14ac:dyDescent="0.25">
      <c r="A28" s="88">
        <v>21</v>
      </c>
      <c r="B28" s="104">
        <v>314.60000000000002</v>
      </c>
      <c r="C28" s="104">
        <v>160.19999999999999</v>
      </c>
      <c r="D28" s="104">
        <v>108.8</v>
      </c>
      <c r="E28" s="104">
        <v>83</v>
      </c>
      <c r="F28" s="104">
        <v>67.599999999999994</v>
      </c>
      <c r="G28" s="104">
        <v>57.4</v>
      </c>
      <c r="H28" s="104">
        <v>50.1</v>
      </c>
      <c r="I28" s="104">
        <v>44.6</v>
      </c>
      <c r="J28" s="104">
        <v>40.299999999999997</v>
      </c>
      <c r="K28" s="104">
        <v>36.9</v>
      </c>
      <c r="L28" s="104">
        <v>34.200000000000003</v>
      </c>
      <c r="M28" s="104">
        <v>31.8</v>
      </c>
      <c r="N28" s="104">
        <v>29.9</v>
      </c>
      <c r="O28" s="104">
        <v>28.2</v>
      </c>
      <c r="P28" s="104">
        <v>26.8</v>
      </c>
      <c r="Q28" s="104">
        <v>25.6</v>
      </c>
      <c r="R28" s="104">
        <v>24.5</v>
      </c>
      <c r="S28" s="104">
        <v>23.5</v>
      </c>
      <c r="T28" s="104">
        <v>22.6</v>
      </c>
      <c r="U28" s="104">
        <v>21.8</v>
      </c>
      <c r="V28" s="87"/>
      <c r="W28" s="87"/>
    </row>
    <row r="29" spans="1:23" x14ac:dyDescent="0.25">
      <c r="A29" s="88">
        <v>22</v>
      </c>
      <c r="B29" s="104">
        <v>319.10000000000002</v>
      </c>
      <c r="C29" s="104">
        <v>162.5</v>
      </c>
      <c r="D29" s="104">
        <v>110.3</v>
      </c>
      <c r="E29" s="104">
        <v>84.2</v>
      </c>
      <c r="F29" s="104">
        <v>68.599999999999994</v>
      </c>
      <c r="G29" s="104">
        <v>58.2</v>
      </c>
      <c r="H29" s="104">
        <v>50.8</v>
      </c>
      <c r="I29" s="104">
        <v>45.2</v>
      </c>
      <c r="J29" s="104">
        <v>40.9</v>
      </c>
      <c r="K29" s="104">
        <v>37.4</v>
      </c>
      <c r="L29" s="104">
        <v>34.6</v>
      </c>
      <c r="M29" s="104">
        <v>32.299999999999997</v>
      </c>
      <c r="N29" s="104">
        <v>30.3</v>
      </c>
      <c r="O29" s="104">
        <v>28.6</v>
      </c>
      <c r="P29" s="104">
        <v>27.2</v>
      </c>
      <c r="Q29" s="104">
        <v>25.9</v>
      </c>
      <c r="R29" s="104">
        <v>24.8</v>
      </c>
      <c r="S29" s="104">
        <v>23.8</v>
      </c>
      <c r="T29" s="104">
        <v>22.9</v>
      </c>
      <c r="U29" s="104">
        <v>22.2</v>
      </c>
      <c r="V29" s="87"/>
      <c r="W29" s="87"/>
    </row>
    <row r="30" spans="1:23" x14ac:dyDescent="0.25">
      <c r="A30" s="88">
        <v>23</v>
      </c>
      <c r="B30" s="104">
        <v>323.60000000000002</v>
      </c>
      <c r="C30" s="104">
        <v>164.8</v>
      </c>
      <c r="D30" s="104">
        <v>111.8</v>
      </c>
      <c r="E30" s="104">
        <v>85.4</v>
      </c>
      <c r="F30" s="104">
        <v>69.599999999999994</v>
      </c>
      <c r="G30" s="104">
        <v>59</v>
      </c>
      <c r="H30" s="104">
        <v>51.5</v>
      </c>
      <c r="I30" s="104">
        <v>45.8</v>
      </c>
      <c r="J30" s="104">
        <v>41.5</v>
      </c>
      <c r="K30" s="104">
        <v>38</v>
      </c>
      <c r="L30" s="104">
        <v>35.1</v>
      </c>
      <c r="M30" s="104">
        <v>32.799999999999997</v>
      </c>
      <c r="N30" s="104">
        <v>30.8</v>
      </c>
      <c r="O30" s="104">
        <v>29.1</v>
      </c>
      <c r="P30" s="104">
        <v>27.6</v>
      </c>
      <c r="Q30" s="104">
        <v>26.3</v>
      </c>
      <c r="R30" s="104">
        <v>25.2</v>
      </c>
      <c r="S30" s="104">
        <v>24.2</v>
      </c>
      <c r="T30" s="104">
        <v>23.3</v>
      </c>
      <c r="U30" s="104">
        <v>22.5</v>
      </c>
      <c r="V30" s="87"/>
      <c r="W30" s="87"/>
    </row>
    <row r="31" spans="1:23" x14ac:dyDescent="0.25">
      <c r="A31" s="88">
        <v>24</v>
      </c>
      <c r="B31" s="104">
        <v>328.1</v>
      </c>
      <c r="C31" s="104">
        <v>167.1</v>
      </c>
      <c r="D31" s="104">
        <v>113.4</v>
      </c>
      <c r="E31" s="104">
        <v>86.6</v>
      </c>
      <c r="F31" s="104">
        <v>70.5</v>
      </c>
      <c r="G31" s="104">
        <v>59.8</v>
      </c>
      <c r="H31" s="104">
        <v>52.2</v>
      </c>
      <c r="I31" s="104">
        <v>46.5</v>
      </c>
      <c r="J31" s="104">
        <v>42.1</v>
      </c>
      <c r="K31" s="104">
        <v>38.5</v>
      </c>
      <c r="L31" s="104">
        <v>35.6</v>
      </c>
      <c r="M31" s="104">
        <v>33.200000000000003</v>
      </c>
      <c r="N31" s="104">
        <v>31.2</v>
      </c>
      <c r="O31" s="104">
        <v>29.5</v>
      </c>
      <c r="P31" s="104">
        <v>28</v>
      </c>
      <c r="Q31" s="104">
        <v>26.7</v>
      </c>
      <c r="R31" s="104">
        <v>25.5</v>
      </c>
      <c r="S31" s="104">
        <v>24.5</v>
      </c>
      <c r="T31" s="104">
        <v>23.6</v>
      </c>
      <c r="U31" s="104">
        <v>22.8</v>
      </c>
      <c r="V31" s="87"/>
      <c r="W31" s="87"/>
    </row>
    <row r="32" spans="1:23" x14ac:dyDescent="0.25">
      <c r="A32" s="88">
        <v>25</v>
      </c>
      <c r="B32" s="104">
        <v>332.7</v>
      </c>
      <c r="C32" s="104">
        <v>169.4</v>
      </c>
      <c r="D32" s="104">
        <v>115</v>
      </c>
      <c r="E32" s="104">
        <v>87.8</v>
      </c>
      <c r="F32" s="104">
        <v>71.5</v>
      </c>
      <c r="G32" s="104">
        <v>60.7</v>
      </c>
      <c r="H32" s="104">
        <v>52.9</v>
      </c>
      <c r="I32" s="104">
        <v>47.2</v>
      </c>
      <c r="J32" s="104">
        <v>42.7</v>
      </c>
      <c r="K32" s="104">
        <v>39.1</v>
      </c>
      <c r="L32" s="104">
        <v>36.1</v>
      </c>
      <c r="M32" s="104">
        <v>33.700000000000003</v>
      </c>
      <c r="N32" s="104">
        <v>31.6</v>
      </c>
      <c r="O32" s="104">
        <v>29.9</v>
      </c>
      <c r="P32" s="104">
        <v>28.4</v>
      </c>
      <c r="Q32" s="104">
        <v>27.1</v>
      </c>
      <c r="R32" s="104">
        <v>25.9</v>
      </c>
      <c r="S32" s="104">
        <v>24.9</v>
      </c>
      <c r="T32" s="104">
        <v>23.9</v>
      </c>
      <c r="U32" s="104">
        <v>23.1</v>
      </c>
      <c r="V32" s="87"/>
      <c r="W32" s="87"/>
    </row>
    <row r="33" spans="1:23" x14ac:dyDescent="0.25">
      <c r="A33" s="88">
        <v>26</v>
      </c>
      <c r="B33" s="104">
        <v>337.4</v>
      </c>
      <c r="C33" s="104">
        <v>171.8</v>
      </c>
      <c r="D33" s="104">
        <v>116.6</v>
      </c>
      <c r="E33" s="104">
        <v>89.1</v>
      </c>
      <c r="F33" s="104">
        <v>72.5</v>
      </c>
      <c r="G33" s="104">
        <v>61.5</v>
      </c>
      <c r="H33" s="104">
        <v>53.7</v>
      </c>
      <c r="I33" s="104">
        <v>47.8</v>
      </c>
      <c r="J33" s="104">
        <v>43.3</v>
      </c>
      <c r="K33" s="104">
        <v>39.6</v>
      </c>
      <c r="L33" s="104">
        <v>36.6</v>
      </c>
      <c r="M33" s="104">
        <v>34.200000000000003</v>
      </c>
      <c r="N33" s="104">
        <v>32.1</v>
      </c>
      <c r="O33" s="104">
        <v>30.3</v>
      </c>
      <c r="P33" s="104">
        <v>28.8</v>
      </c>
      <c r="Q33" s="104">
        <v>27.4</v>
      </c>
      <c r="R33" s="104">
        <v>26.3</v>
      </c>
      <c r="S33" s="104">
        <v>25.2</v>
      </c>
      <c r="T33" s="104">
        <v>24.3</v>
      </c>
      <c r="U33" s="104">
        <v>23.5</v>
      </c>
      <c r="V33" s="87"/>
      <c r="W33" s="87"/>
    </row>
    <row r="34" spans="1:23" x14ac:dyDescent="0.25">
      <c r="A34" s="88">
        <v>27</v>
      </c>
      <c r="B34" s="104">
        <v>342.1</v>
      </c>
      <c r="C34" s="104">
        <v>174.2</v>
      </c>
      <c r="D34" s="104">
        <v>118.3</v>
      </c>
      <c r="E34" s="104">
        <v>90.3</v>
      </c>
      <c r="F34" s="104">
        <v>73.599999999999994</v>
      </c>
      <c r="G34" s="104">
        <v>62.4</v>
      </c>
      <c r="H34" s="104">
        <v>54.5</v>
      </c>
      <c r="I34" s="104">
        <v>48.5</v>
      </c>
      <c r="J34" s="104">
        <v>43.9</v>
      </c>
      <c r="K34" s="104">
        <v>40.200000000000003</v>
      </c>
      <c r="L34" s="104">
        <v>37.200000000000003</v>
      </c>
      <c r="M34" s="104">
        <v>34.700000000000003</v>
      </c>
      <c r="N34" s="104">
        <v>32.6</v>
      </c>
      <c r="O34" s="104">
        <v>30.7</v>
      </c>
      <c r="P34" s="104">
        <v>29.2</v>
      </c>
      <c r="Q34" s="104">
        <v>27.8</v>
      </c>
      <c r="R34" s="104">
        <v>26.6</v>
      </c>
      <c r="S34" s="104">
        <v>25.6</v>
      </c>
      <c r="T34" s="104">
        <v>24.6</v>
      </c>
      <c r="U34" s="104">
        <v>23.8</v>
      </c>
      <c r="V34" s="87"/>
      <c r="W34" s="87"/>
    </row>
    <row r="35" spans="1:23" x14ac:dyDescent="0.25">
      <c r="A35" s="88">
        <v>28</v>
      </c>
      <c r="B35" s="104">
        <v>346.9</v>
      </c>
      <c r="C35" s="104">
        <v>176.6</v>
      </c>
      <c r="D35" s="104">
        <v>119.9</v>
      </c>
      <c r="E35" s="104">
        <v>91.6</v>
      </c>
      <c r="F35" s="104">
        <v>74.599999999999994</v>
      </c>
      <c r="G35" s="104">
        <v>63.3</v>
      </c>
      <c r="H35" s="104">
        <v>55.2</v>
      </c>
      <c r="I35" s="104">
        <v>49.2</v>
      </c>
      <c r="J35" s="104">
        <v>44.5</v>
      </c>
      <c r="K35" s="104">
        <v>40.700000000000003</v>
      </c>
      <c r="L35" s="104">
        <v>37.700000000000003</v>
      </c>
      <c r="M35" s="104">
        <v>35.200000000000003</v>
      </c>
      <c r="N35" s="104">
        <v>33</v>
      </c>
      <c r="O35" s="104">
        <v>31.2</v>
      </c>
      <c r="P35" s="104">
        <v>29.6</v>
      </c>
      <c r="Q35" s="104">
        <v>28.2</v>
      </c>
      <c r="R35" s="104">
        <v>27</v>
      </c>
      <c r="S35" s="104">
        <v>26</v>
      </c>
      <c r="T35" s="104">
        <v>25</v>
      </c>
      <c r="U35" s="104">
        <v>24.2</v>
      </c>
      <c r="V35" s="87"/>
      <c r="W35" s="87"/>
    </row>
    <row r="36" spans="1:23" x14ac:dyDescent="0.25">
      <c r="A36" s="88">
        <v>29</v>
      </c>
      <c r="B36" s="104">
        <v>351.7</v>
      </c>
      <c r="C36" s="104">
        <v>179.1</v>
      </c>
      <c r="D36" s="104">
        <v>121.6</v>
      </c>
      <c r="E36" s="104">
        <v>92.9</v>
      </c>
      <c r="F36" s="104">
        <v>75.599999999999994</v>
      </c>
      <c r="G36" s="104">
        <v>64.2</v>
      </c>
      <c r="H36" s="104">
        <v>56</v>
      </c>
      <c r="I36" s="104">
        <v>49.9</v>
      </c>
      <c r="J36" s="104">
        <v>45.1</v>
      </c>
      <c r="K36" s="104">
        <v>41.3</v>
      </c>
      <c r="L36" s="104">
        <v>38.200000000000003</v>
      </c>
      <c r="M36" s="104">
        <v>35.700000000000003</v>
      </c>
      <c r="N36" s="104">
        <v>33.5</v>
      </c>
      <c r="O36" s="104">
        <v>31.6</v>
      </c>
      <c r="P36" s="104">
        <v>30</v>
      </c>
      <c r="Q36" s="104">
        <v>28.6</v>
      </c>
      <c r="R36" s="104">
        <v>27.4</v>
      </c>
      <c r="S36" s="104">
        <v>26.3</v>
      </c>
      <c r="T36" s="104">
        <v>25.4</v>
      </c>
      <c r="U36" s="104">
        <v>24.5</v>
      </c>
      <c r="V36" s="87"/>
      <c r="W36" s="87"/>
    </row>
    <row r="37" spans="1:23" x14ac:dyDescent="0.25">
      <c r="A37" s="88">
        <v>30</v>
      </c>
      <c r="B37" s="104">
        <v>356.6</v>
      </c>
      <c r="C37" s="104">
        <v>181.6</v>
      </c>
      <c r="D37" s="104">
        <v>123.3</v>
      </c>
      <c r="E37" s="104">
        <v>94.2</v>
      </c>
      <c r="F37" s="104">
        <v>76.7</v>
      </c>
      <c r="G37" s="104">
        <v>65.099999999999994</v>
      </c>
      <c r="H37" s="104">
        <v>56.8</v>
      </c>
      <c r="I37" s="104">
        <v>50.6</v>
      </c>
      <c r="J37" s="104">
        <v>45.8</v>
      </c>
      <c r="K37" s="104">
        <v>41.9</v>
      </c>
      <c r="L37" s="104">
        <v>38.799999999999997</v>
      </c>
      <c r="M37" s="104">
        <v>36.200000000000003</v>
      </c>
      <c r="N37" s="104">
        <v>34</v>
      </c>
      <c r="O37" s="104">
        <v>32.1</v>
      </c>
      <c r="P37" s="104">
        <v>30.5</v>
      </c>
      <c r="Q37" s="104">
        <v>29.1</v>
      </c>
      <c r="R37" s="104">
        <v>27.8</v>
      </c>
      <c r="S37" s="104">
        <v>26.7</v>
      </c>
      <c r="T37" s="104">
        <v>25.7</v>
      </c>
      <c r="U37" s="104">
        <v>24.9</v>
      </c>
      <c r="V37" s="87"/>
      <c r="W37" s="87"/>
    </row>
    <row r="38" spans="1:23" x14ac:dyDescent="0.25">
      <c r="A38" s="88">
        <v>31</v>
      </c>
      <c r="B38" s="104">
        <v>361.5</v>
      </c>
      <c r="C38" s="104">
        <v>184.1</v>
      </c>
      <c r="D38" s="104">
        <v>125</v>
      </c>
      <c r="E38" s="104">
        <v>95.5</v>
      </c>
      <c r="F38" s="104">
        <v>77.8</v>
      </c>
      <c r="G38" s="104">
        <v>66</v>
      </c>
      <c r="H38" s="104">
        <v>57.6</v>
      </c>
      <c r="I38" s="104">
        <v>51.3</v>
      </c>
      <c r="J38" s="104">
        <v>46.4</v>
      </c>
      <c r="K38" s="104">
        <v>42.5</v>
      </c>
      <c r="L38" s="104">
        <v>39.299999999999997</v>
      </c>
      <c r="M38" s="104">
        <v>36.700000000000003</v>
      </c>
      <c r="N38" s="104">
        <v>34.4</v>
      </c>
      <c r="O38" s="104">
        <v>32.5</v>
      </c>
      <c r="P38" s="104">
        <v>30.9</v>
      </c>
      <c r="Q38" s="104">
        <v>29.5</v>
      </c>
      <c r="R38" s="104">
        <v>28.2</v>
      </c>
      <c r="S38" s="104">
        <v>27.1</v>
      </c>
      <c r="T38" s="104">
        <v>26.1</v>
      </c>
      <c r="U38" s="104">
        <v>25.2</v>
      </c>
      <c r="V38" s="87"/>
      <c r="W38" s="87"/>
    </row>
    <row r="39" spans="1:23" x14ac:dyDescent="0.25">
      <c r="A39" s="88">
        <v>32</v>
      </c>
      <c r="B39" s="104">
        <v>366.5</v>
      </c>
      <c r="C39" s="104">
        <v>186.7</v>
      </c>
      <c r="D39" s="104">
        <v>126.7</v>
      </c>
      <c r="E39" s="104">
        <v>96.8</v>
      </c>
      <c r="F39" s="104">
        <v>78.900000000000006</v>
      </c>
      <c r="G39" s="104">
        <v>66.900000000000006</v>
      </c>
      <c r="H39" s="104">
        <v>58.4</v>
      </c>
      <c r="I39" s="104">
        <v>52</v>
      </c>
      <c r="J39" s="104">
        <v>47.1</v>
      </c>
      <c r="K39" s="104">
        <v>43.1</v>
      </c>
      <c r="L39" s="104">
        <v>39.9</v>
      </c>
      <c r="M39" s="104">
        <v>37.200000000000003</v>
      </c>
      <c r="N39" s="104">
        <v>34.9</v>
      </c>
      <c r="O39" s="104">
        <v>33</v>
      </c>
      <c r="P39" s="104">
        <v>31.3</v>
      </c>
      <c r="Q39" s="104">
        <v>29.9</v>
      </c>
      <c r="R39" s="104">
        <v>28.6</v>
      </c>
      <c r="S39" s="104">
        <v>27.5</v>
      </c>
      <c r="T39" s="104">
        <v>26.5</v>
      </c>
      <c r="U39" s="104">
        <v>25.6</v>
      </c>
      <c r="V39" s="87"/>
      <c r="W39" s="87"/>
    </row>
    <row r="40" spans="1:23" x14ac:dyDescent="0.25">
      <c r="A40" s="88">
        <v>33</v>
      </c>
      <c r="B40" s="104">
        <v>371.6</v>
      </c>
      <c r="C40" s="104">
        <v>189.2</v>
      </c>
      <c r="D40" s="104">
        <v>128.5</v>
      </c>
      <c r="E40" s="104">
        <v>98.1</v>
      </c>
      <c r="F40" s="104">
        <v>80</v>
      </c>
      <c r="G40" s="104">
        <v>67.8</v>
      </c>
      <c r="H40" s="104">
        <v>59.2</v>
      </c>
      <c r="I40" s="104">
        <v>52.7</v>
      </c>
      <c r="J40" s="104">
        <v>47.7</v>
      </c>
      <c r="K40" s="104">
        <v>43.7</v>
      </c>
      <c r="L40" s="104">
        <v>40.4</v>
      </c>
      <c r="M40" s="104">
        <v>37.700000000000003</v>
      </c>
      <c r="N40" s="104">
        <v>35.4</v>
      </c>
      <c r="O40" s="104">
        <v>33.5</v>
      </c>
      <c r="P40" s="104">
        <v>31.8</v>
      </c>
      <c r="Q40" s="104">
        <v>30.3</v>
      </c>
      <c r="R40" s="104">
        <v>29</v>
      </c>
      <c r="S40" s="104">
        <v>27.9</v>
      </c>
      <c r="T40" s="104">
        <v>26.9</v>
      </c>
      <c r="U40" s="104">
        <v>26</v>
      </c>
      <c r="V40" s="87"/>
      <c r="W40" s="87"/>
    </row>
    <row r="41" spans="1:23" x14ac:dyDescent="0.25">
      <c r="A41" s="88">
        <v>34</v>
      </c>
      <c r="B41" s="104">
        <v>376.7</v>
      </c>
      <c r="C41" s="104">
        <v>191.9</v>
      </c>
      <c r="D41" s="104">
        <v>130.30000000000001</v>
      </c>
      <c r="E41" s="104">
        <v>99.5</v>
      </c>
      <c r="F41" s="104">
        <v>81.099999999999994</v>
      </c>
      <c r="G41" s="104">
        <v>68.8</v>
      </c>
      <c r="H41" s="104">
        <v>60</v>
      </c>
      <c r="I41" s="104">
        <v>53.5</v>
      </c>
      <c r="J41" s="104">
        <v>48.4</v>
      </c>
      <c r="K41" s="104">
        <v>44.3</v>
      </c>
      <c r="L41" s="104">
        <v>41</v>
      </c>
      <c r="M41" s="104">
        <v>38.299999999999997</v>
      </c>
      <c r="N41" s="104">
        <v>35.9</v>
      </c>
      <c r="O41" s="104">
        <v>34</v>
      </c>
      <c r="P41" s="104">
        <v>32.299999999999997</v>
      </c>
      <c r="Q41" s="104">
        <v>30.8</v>
      </c>
      <c r="R41" s="104">
        <v>29.5</v>
      </c>
      <c r="S41" s="104">
        <v>28.3</v>
      </c>
      <c r="T41" s="104">
        <v>27.3</v>
      </c>
      <c r="U41" s="104">
        <v>26.4</v>
      </c>
      <c r="V41" s="87"/>
      <c r="W41" s="87"/>
    </row>
    <row r="42" spans="1:23" x14ac:dyDescent="0.25">
      <c r="A42" s="88">
        <v>35</v>
      </c>
      <c r="B42" s="104">
        <v>381.9</v>
      </c>
      <c r="C42" s="104">
        <v>194.5</v>
      </c>
      <c r="D42" s="104">
        <v>132.1</v>
      </c>
      <c r="E42" s="104">
        <v>100.9</v>
      </c>
      <c r="F42" s="104">
        <v>82.2</v>
      </c>
      <c r="G42" s="104">
        <v>69.7</v>
      </c>
      <c r="H42" s="104">
        <v>60.9</v>
      </c>
      <c r="I42" s="104">
        <v>54.2</v>
      </c>
      <c r="J42" s="104">
        <v>49.1</v>
      </c>
      <c r="K42" s="104">
        <v>45</v>
      </c>
      <c r="L42" s="104">
        <v>41.6</v>
      </c>
      <c r="M42" s="104">
        <v>38.799999999999997</v>
      </c>
      <c r="N42" s="104">
        <v>36.5</v>
      </c>
      <c r="O42" s="104">
        <v>34.5</v>
      </c>
      <c r="P42" s="104">
        <v>32.700000000000003</v>
      </c>
      <c r="Q42" s="104">
        <v>31.2</v>
      </c>
      <c r="R42" s="104">
        <v>29.9</v>
      </c>
      <c r="S42" s="104">
        <v>28.8</v>
      </c>
      <c r="T42" s="104">
        <v>27.7</v>
      </c>
      <c r="U42" s="104">
        <v>26.8</v>
      </c>
      <c r="V42" s="87"/>
      <c r="W42" s="87"/>
    </row>
    <row r="43" spans="1:23" x14ac:dyDescent="0.25">
      <c r="A43" s="88">
        <v>36</v>
      </c>
      <c r="B43" s="104">
        <v>387.1</v>
      </c>
      <c r="C43" s="104">
        <v>197.2</v>
      </c>
      <c r="D43" s="104">
        <v>133.9</v>
      </c>
      <c r="E43" s="104">
        <v>102.3</v>
      </c>
      <c r="F43" s="104">
        <v>83.3</v>
      </c>
      <c r="G43" s="104">
        <v>70.7</v>
      </c>
      <c r="H43" s="104">
        <v>61.7</v>
      </c>
      <c r="I43" s="104">
        <v>55</v>
      </c>
      <c r="J43" s="104">
        <v>49.8</v>
      </c>
      <c r="K43" s="104">
        <v>45.6</v>
      </c>
      <c r="L43" s="104">
        <v>42.2</v>
      </c>
      <c r="M43" s="104">
        <v>39.4</v>
      </c>
      <c r="N43" s="104">
        <v>37</v>
      </c>
      <c r="O43" s="104">
        <v>35</v>
      </c>
      <c r="P43" s="104">
        <v>33.200000000000003</v>
      </c>
      <c r="Q43" s="104">
        <v>31.7</v>
      </c>
      <c r="R43" s="104">
        <v>30.4</v>
      </c>
      <c r="S43" s="104">
        <v>29.2</v>
      </c>
      <c r="T43" s="104">
        <v>28.2</v>
      </c>
      <c r="U43" s="104">
        <v>27.2</v>
      </c>
      <c r="V43" s="87"/>
      <c r="W43" s="87"/>
    </row>
    <row r="44" spans="1:23" x14ac:dyDescent="0.25">
      <c r="A44" s="88">
        <v>37</v>
      </c>
      <c r="B44" s="104">
        <v>392.4</v>
      </c>
      <c r="C44" s="104">
        <v>199.9</v>
      </c>
      <c r="D44" s="104">
        <v>135.69999999999999</v>
      </c>
      <c r="E44" s="104">
        <v>103.7</v>
      </c>
      <c r="F44" s="104">
        <v>84.5</v>
      </c>
      <c r="G44" s="104">
        <v>71.7</v>
      </c>
      <c r="H44" s="104">
        <v>62.6</v>
      </c>
      <c r="I44" s="104">
        <v>55.8</v>
      </c>
      <c r="J44" s="104">
        <v>50.5</v>
      </c>
      <c r="K44" s="104">
        <v>46.2</v>
      </c>
      <c r="L44" s="104">
        <v>42.8</v>
      </c>
      <c r="M44" s="104">
        <v>39.9</v>
      </c>
      <c r="N44" s="104">
        <v>37.5</v>
      </c>
      <c r="O44" s="104">
        <v>35.5</v>
      </c>
      <c r="P44" s="104">
        <v>33.700000000000003</v>
      </c>
      <c r="Q44" s="104">
        <v>32.200000000000003</v>
      </c>
      <c r="R44" s="104">
        <v>30.8</v>
      </c>
      <c r="S44" s="104">
        <v>29.7</v>
      </c>
      <c r="T44" s="104">
        <v>28.6</v>
      </c>
      <c r="U44" s="104">
        <v>27.7</v>
      </c>
      <c r="V44" s="87"/>
      <c r="W44" s="87"/>
    </row>
    <row r="45" spans="1:23" x14ac:dyDescent="0.25">
      <c r="A45" s="88">
        <v>38</v>
      </c>
      <c r="B45" s="104">
        <v>397.8</v>
      </c>
      <c r="C45" s="104">
        <v>202.6</v>
      </c>
      <c r="D45" s="104">
        <v>137.6</v>
      </c>
      <c r="E45" s="104">
        <v>105.1</v>
      </c>
      <c r="F45" s="104">
        <v>85.7</v>
      </c>
      <c r="G45" s="104">
        <v>72.7</v>
      </c>
      <c r="H45" s="104">
        <v>63.5</v>
      </c>
      <c r="I45" s="104">
        <v>56.5</v>
      </c>
      <c r="J45" s="104">
        <v>51.2</v>
      </c>
      <c r="K45" s="104">
        <v>46.9</v>
      </c>
      <c r="L45" s="104">
        <v>43.4</v>
      </c>
      <c r="M45" s="104">
        <v>40.5</v>
      </c>
      <c r="N45" s="104">
        <v>38.1</v>
      </c>
      <c r="O45" s="104">
        <v>36</v>
      </c>
      <c r="P45" s="104">
        <v>34.200000000000003</v>
      </c>
      <c r="Q45" s="104">
        <v>32.700000000000003</v>
      </c>
      <c r="R45" s="104">
        <v>31.3</v>
      </c>
      <c r="S45" s="104">
        <v>30.1</v>
      </c>
      <c r="T45" s="104">
        <v>29.1</v>
      </c>
      <c r="U45" s="104">
        <v>28.1</v>
      </c>
      <c r="V45" s="87"/>
      <c r="W45" s="87"/>
    </row>
    <row r="46" spans="1:23" x14ac:dyDescent="0.25">
      <c r="A46" s="88">
        <v>39</v>
      </c>
      <c r="B46" s="104">
        <v>403.2</v>
      </c>
      <c r="C46" s="104">
        <v>205.4</v>
      </c>
      <c r="D46" s="104">
        <v>139.5</v>
      </c>
      <c r="E46" s="104">
        <v>106.6</v>
      </c>
      <c r="F46" s="104">
        <v>86.9</v>
      </c>
      <c r="G46" s="104">
        <v>73.7</v>
      </c>
      <c r="H46" s="104">
        <v>64.400000000000006</v>
      </c>
      <c r="I46" s="104">
        <v>57.4</v>
      </c>
      <c r="J46" s="104">
        <v>51.9</v>
      </c>
      <c r="K46" s="104">
        <v>47.6</v>
      </c>
      <c r="L46" s="104">
        <v>44.1</v>
      </c>
      <c r="M46" s="104">
        <v>41.1</v>
      </c>
      <c r="N46" s="104">
        <v>38.700000000000003</v>
      </c>
      <c r="O46" s="104">
        <v>36.6</v>
      </c>
      <c r="P46" s="104">
        <v>34.799999999999997</v>
      </c>
      <c r="Q46" s="104">
        <v>33.200000000000003</v>
      </c>
      <c r="R46" s="104">
        <v>31.8</v>
      </c>
      <c r="S46" s="104">
        <v>30.6</v>
      </c>
      <c r="T46" s="104">
        <v>29.5</v>
      </c>
      <c r="U46" s="104">
        <v>28.6</v>
      </c>
      <c r="V46" s="87"/>
      <c r="W46" s="87"/>
    </row>
    <row r="47" spans="1:23" x14ac:dyDescent="0.25">
      <c r="A47" s="88">
        <v>40</v>
      </c>
      <c r="B47" s="104">
        <v>408.8</v>
      </c>
      <c r="C47" s="104">
        <v>208.2</v>
      </c>
      <c r="D47" s="104">
        <v>141.4</v>
      </c>
      <c r="E47" s="104">
        <v>108.1</v>
      </c>
      <c r="F47" s="104">
        <v>88.1</v>
      </c>
      <c r="G47" s="104">
        <v>74.8</v>
      </c>
      <c r="H47" s="104">
        <v>65.3</v>
      </c>
      <c r="I47" s="104">
        <v>58.2</v>
      </c>
      <c r="J47" s="104">
        <v>52.7</v>
      </c>
      <c r="K47" s="104">
        <v>48.3</v>
      </c>
      <c r="L47" s="104">
        <v>44.7</v>
      </c>
      <c r="M47" s="104">
        <v>41.8</v>
      </c>
      <c r="N47" s="104">
        <v>39.299999999999997</v>
      </c>
      <c r="O47" s="104">
        <v>37.1</v>
      </c>
      <c r="P47" s="104">
        <v>35.299999999999997</v>
      </c>
      <c r="Q47" s="104">
        <v>33.700000000000003</v>
      </c>
      <c r="R47" s="104">
        <v>32.299999999999997</v>
      </c>
      <c r="S47" s="104">
        <v>31.1</v>
      </c>
      <c r="T47" s="104">
        <v>30</v>
      </c>
      <c r="U47" s="104"/>
      <c r="V47" s="87"/>
      <c r="W47" s="87"/>
    </row>
    <row r="48" spans="1:23" x14ac:dyDescent="0.25">
      <c r="A48" s="88">
        <v>41</v>
      </c>
      <c r="B48" s="104">
        <v>414.3</v>
      </c>
      <c r="C48" s="104">
        <v>211.1</v>
      </c>
      <c r="D48" s="104">
        <v>143.4</v>
      </c>
      <c r="E48" s="104">
        <v>109.6</v>
      </c>
      <c r="F48" s="104">
        <v>89.3</v>
      </c>
      <c r="G48" s="104">
        <v>75.8</v>
      </c>
      <c r="H48" s="104">
        <v>66.2</v>
      </c>
      <c r="I48" s="104">
        <v>59</v>
      </c>
      <c r="J48" s="104">
        <v>53.4</v>
      </c>
      <c r="K48" s="104">
        <v>49</v>
      </c>
      <c r="L48" s="104">
        <v>45.4</v>
      </c>
      <c r="M48" s="104">
        <v>42.4</v>
      </c>
      <c r="N48" s="104">
        <v>39.9</v>
      </c>
      <c r="O48" s="104">
        <v>37.700000000000003</v>
      </c>
      <c r="P48" s="104">
        <v>35.9</v>
      </c>
      <c r="Q48" s="104">
        <v>34.299999999999997</v>
      </c>
      <c r="R48" s="104">
        <v>32.9</v>
      </c>
      <c r="S48" s="104">
        <v>31.6</v>
      </c>
      <c r="T48" s="104"/>
      <c r="U48" s="104"/>
      <c r="V48" s="87"/>
      <c r="W48" s="87"/>
    </row>
    <row r="49" spans="1:23" x14ac:dyDescent="0.25">
      <c r="A49" s="88">
        <v>42</v>
      </c>
      <c r="B49" s="104">
        <v>420</v>
      </c>
      <c r="C49" s="104">
        <v>214</v>
      </c>
      <c r="D49" s="104">
        <v>145.4</v>
      </c>
      <c r="E49" s="104">
        <v>111.1</v>
      </c>
      <c r="F49" s="104">
        <v>90.6</v>
      </c>
      <c r="G49" s="104">
        <v>76.900000000000006</v>
      </c>
      <c r="H49" s="104">
        <v>67.2</v>
      </c>
      <c r="I49" s="104">
        <v>59.9</v>
      </c>
      <c r="J49" s="104">
        <v>54.2</v>
      </c>
      <c r="K49" s="104">
        <v>49.8</v>
      </c>
      <c r="L49" s="104">
        <v>46.1</v>
      </c>
      <c r="M49" s="104">
        <v>43.1</v>
      </c>
      <c r="N49" s="104">
        <v>40.5</v>
      </c>
      <c r="O49" s="104">
        <v>38.299999999999997</v>
      </c>
      <c r="P49" s="104">
        <v>36.5</v>
      </c>
      <c r="Q49" s="104">
        <v>34.9</v>
      </c>
      <c r="R49" s="104">
        <v>33.4</v>
      </c>
      <c r="S49" s="104"/>
      <c r="T49" s="104"/>
      <c r="U49" s="104"/>
      <c r="V49" s="87"/>
      <c r="W49" s="87"/>
    </row>
    <row r="50" spans="1:23" x14ac:dyDescent="0.25">
      <c r="A50" s="88">
        <v>43</v>
      </c>
      <c r="B50" s="104">
        <v>425.7</v>
      </c>
      <c r="C50" s="104">
        <v>216.9</v>
      </c>
      <c r="D50" s="104">
        <v>147.4</v>
      </c>
      <c r="E50" s="104">
        <v>112.7</v>
      </c>
      <c r="F50" s="104">
        <v>91.9</v>
      </c>
      <c r="G50" s="104">
        <v>78</v>
      </c>
      <c r="H50" s="104">
        <v>68.2</v>
      </c>
      <c r="I50" s="104">
        <v>60.8</v>
      </c>
      <c r="J50" s="104">
        <v>55.1</v>
      </c>
      <c r="K50" s="104">
        <v>50.5</v>
      </c>
      <c r="L50" s="104">
        <v>46.8</v>
      </c>
      <c r="M50" s="104">
        <v>43.7</v>
      </c>
      <c r="N50" s="104">
        <v>41.2</v>
      </c>
      <c r="O50" s="104">
        <v>39</v>
      </c>
      <c r="P50" s="104">
        <v>37.1</v>
      </c>
      <c r="Q50" s="104">
        <v>35.5</v>
      </c>
      <c r="R50" s="104"/>
      <c r="S50" s="104"/>
      <c r="T50" s="104"/>
      <c r="U50" s="104"/>
      <c r="V50" s="87"/>
      <c r="W50" s="87"/>
    </row>
    <row r="51" spans="1:23" x14ac:dyDescent="0.25">
      <c r="A51" s="88">
        <v>44</v>
      </c>
      <c r="B51" s="104">
        <v>431.5</v>
      </c>
      <c r="C51" s="104">
        <v>219.9</v>
      </c>
      <c r="D51" s="104">
        <v>149.5</v>
      </c>
      <c r="E51" s="104">
        <v>114.3</v>
      </c>
      <c r="F51" s="104">
        <v>93.2</v>
      </c>
      <c r="G51" s="104">
        <v>79.2</v>
      </c>
      <c r="H51" s="104">
        <v>69.2</v>
      </c>
      <c r="I51" s="104">
        <v>61.7</v>
      </c>
      <c r="J51" s="104">
        <v>55.9</v>
      </c>
      <c r="K51" s="104">
        <v>51.3</v>
      </c>
      <c r="L51" s="104">
        <v>47.6</v>
      </c>
      <c r="M51" s="104">
        <v>44.5</v>
      </c>
      <c r="N51" s="104">
        <v>41.8</v>
      </c>
      <c r="O51" s="104">
        <v>39.6</v>
      </c>
      <c r="P51" s="104">
        <v>37.700000000000003</v>
      </c>
      <c r="Q51" s="104"/>
      <c r="R51" s="104"/>
      <c r="S51" s="104"/>
      <c r="T51" s="104"/>
      <c r="U51" s="104"/>
      <c r="V51" s="87"/>
      <c r="W51" s="87"/>
    </row>
    <row r="52" spans="1:23" x14ac:dyDescent="0.25">
      <c r="A52" s="88">
        <v>45</v>
      </c>
      <c r="B52" s="104">
        <v>437.3</v>
      </c>
      <c r="C52" s="104">
        <v>222.9</v>
      </c>
      <c r="D52" s="104">
        <v>151.5</v>
      </c>
      <c r="E52" s="104">
        <v>115.9</v>
      </c>
      <c r="F52" s="104">
        <v>94.5</v>
      </c>
      <c r="G52" s="104">
        <v>80.3</v>
      </c>
      <c r="H52" s="104">
        <v>70.2</v>
      </c>
      <c r="I52" s="104">
        <v>62.6</v>
      </c>
      <c r="J52" s="104">
        <v>56.8</v>
      </c>
      <c r="K52" s="104">
        <v>52.1</v>
      </c>
      <c r="L52" s="104">
        <v>48.3</v>
      </c>
      <c r="M52" s="104">
        <v>45.2</v>
      </c>
      <c r="N52" s="104">
        <v>42.5</v>
      </c>
      <c r="O52" s="104">
        <v>40.299999999999997</v>
      </c>
      <c r="P52" s="104"/>
      <c r="Q52" s="104"/>
      <c r="R52" s="104"/>
      <c r="S52" s="104"/>
      <c r="T52" s="104"/>
      <c r="U52" s="104"/>
      <c r="V52" s="87"/>
      <c r="W52" s="87"/>
    </row>
    <row r="53" spans="1:23" x14ac:dyDescent="0.25">
      <c r="A53" s="88">
        <v>46</v>
      </c>
      <c r="B53" s="104">
        <v>443.2</v>
      </c>
      <c r="C53" s="104">
        <v>226</v>
      </c>
      <c r="D53" s="104">
        <v>153.6</v>
      </c>
      <c r="E53" s="104">
        <v>117.5</v>
      </c>
      <c r="F53" s="104">
        <v>95.9</v>
      </c>
      <c r="G53" s="104">
        <v>81.5</v>
      </c>
      <c r="H53" s="104">
        <v>71.3</v>
      </c>
      <c r="I53" s="104">
        <v>63.6</v>
      </c>
      <c r="J53" s="104">
        <v>57.7</v>
      </c>
      <c r="K53" s="104">
        <v>53</v>
      </c>
      <c r="L53" s="104">
        <v>49.1</v>
      </c>
      <c r="M53" s="104">
        <v>45.9</v>
      </c>
      <c r="N53" s="104">
        <v>43.3</v>
      </c>
      <c r="O53" s="104"/>
      <c r="P53" s="104"/>
      <c r="Q53" s="104"/>
      <c r="R53" s="104"/>
      <c r="S53" s="104"/>
      <c r="T53" s="104"/>
      <c r="U53" s="104"/>
      <c r="V53" s="87"/>
      <c r="W53" s="87"/>
    </row>
    <row r="54" spans="1:23" x14ac:dyDescent="0.25">
      <c r="A54" s="88">
        <v>47</v>
      </c>
      <c r="B54" s="104">
        <v>449.2</v>
      </c>
      <c r="C54" s="104">
        <v>229.1</v>
      </c>
      <c r="D54" s="104">
        <v>155.80000000000001</v>
      </c>
      <c r="E54" s="104">
        <v>119.2</v>
      </c>
      <c r="F54" s="104">
        <v>97.3</v>
      </c>
      <c r="G54" s="104">
        <v>82.7</v>
      </c>
      <c r="H54" s="104">
        <v>72.3</v>
      </c>
      <c r="I54" s="104">
        <v>64.599999999999994</v>
      </c>
      <c r="J54" s="104">
        <v>58.6</v>
      </c>
      <c r="K54" s="104">
        <v>53.8</v>
      </c>
      <c r="L54" s="104">
        <v>49.9</v>
      </c>
      <c r="M54" s="104">
        <v>46.7</v>
      </c>
      <c r="N54" s="104"/>
      <c r="O54" s="104"/>
      <c r="P54" s="104"/>
      <c r="Q54" s="104"/>
      <c r="R54" s="104"/>
      <c r="S54" s="104"/>
      <c r="T54" s="104"/>
      <c r="U54" s="104"/>
      <c r="V54" s="87"/>
      <c r="W54" s="87"/>
    </row>
    <row r="55" spans="1:23" x14ac:dyDescent="0.25">
      <c r="A55" s="88">
        <v>48</v>
      </c>
      <c r="B55" s="104">
        <v>455.3</v>
      </c>
      <c r="C55" s="104">
        <v>232.3</v>
      </c>
      <c r="D55" s="104">
        <v>158</v>
      </c>
      <c r="E55" s="104">
        <v>120.9</v>
      </c>
      <c r="F55" s="104">
        <v>98.7</v>
      </c>
      <c r="G55" s="104">
        <v>84</v>
      </c>
      <c r="H55" s="104">
        <v>73.5</v>
      </c>
      <c r="I55" s="104">
        <v>65.599999999999994</v>
      </c>
      <c r="J55" s="104">
        <v>59.5</v>
      </c>
      <c r="K55" s="104">
        <v>54.7</v>
      </c>
      <c r="L55" s="104">
        <v>50.8</v>
      </c>
      <c r="M55" s="104"/>
      <c r="N55" s="104"/>
      <c r="O55" s="104"/>
      <c r="P55" s="104"/>
      <c r="Q55" s="104"/>
      <c r="R55" s="104"/>
      <c r="S55" s="104"/>
      <c r="T55" s="104"/>
      <c r="U55" s="104"/>
      <c r="V55" s="87"/>
      <c r="W55" s="87"/>
    </row>
    <row r="56" spans="1:23" x14ac:dyDescent="0.25">
      <c r="A56" s="88">
        <v>49</v>
      </c>
      <c r="B56" s="104">
        <v>461.4</v>
      </c>
      <c r="C56" s="104">
        <v>235.5</v>
      </c>
      <c r="D56" s="104">
        <v>160.19999999999999</v>
      </c>
      <c r="E56" s="104">
        <v>122.7</v>
      </c>
      <c r="F56" s="104">
        <v>100.2</v>
      </c>
      <c r="G56" s="104">
        <v>85.2</v>
      </c>
      <c r="H56" s="104">
        <v>74.599999999999994</v>
      </c>
      <c r="I56" s="104">
        <v>66.7</v>
      </c>
      <c r="J56" s="104">
        <v>60.5</v>
      </c>
      <c r="K56" s="104">
        <v>55.6</v>
      </c>
      <c r="L56" s="104"/>
      <c r="M56" s="104"/>
      <c r="N56" s="104"/>
      <c r="O56" s="104"/>
      <c r="P56" s="104"/>
      <c r="Q56" s="104"/>
      <c r="R56" s="104"/>
      <c r="S56" s="104"/>
      <c r="T56" s="104"/>
      <c r="U56" s="104"/>
      <c r="V56" s="87"/>
      <c r="W56" s="87"/>
    </row>
    <row r="57" spans="1:23" x14ac:dyDescent="0.25">
      <c r="A57" s="88">
        <v>50</v>
      </c>
      <c r="B57" s="104">
        <v>467.7</v>
      </c>
      <c r="C57" s="104">
        <v>238.7</v>
      </c>
      <c r="D57" s="104">
        <v>162.5</v>
      </c>
      <c r="E57" s="104">
        <v>124.5</v>
      </c>
      <c r="F57" s="104">
        <v>101.7</v>
      </c>
      <c r="G57" s="104">
        <v>86.5</v>
      </c>
      <c r="H57" s="104">
        <v>75.8</v>
      </c>
      <c r="I57" s="104">
        <v>67.7</v>
      </c>
      <c r="J57" s="104">
        <v>61.5</v>
      </c>
      <c r="K57" s="104"/>
      <c r="L57" s="104"/>
      <c r="M57" s="104"/>
      <c r="N57" s="104"/>
      <c r="O57" s="104"/>
      <c r="P57" s="104"/>
      <c r="Q57" s="104"/>
      <c r="R57" s="104"/>
      <c r="S57" s="104"/>
      <c r="T57" s="104"/>
      <c r="U57" s="104"/>
      <c r="V57" s="87"/>
      <c r="W57" s="87"/>
    </row>
    <row r="58" spans="1:23" x14ac:dyDescent="0.25">
      <c r="A58" s="88">
        <v>51</v>
      </c>
      <c r="B58" s="104">
        <v>473.9</v>
      </c>
      <c r="C58" s="104">
        <v>242</v>
      </c>
      <c r="D58" s="104">
        <v>164.8</v>
      </c>
      <c r="E58" s="104">
        <v>126.3</v>
      </c>
      <c r="F58" s="104">
        <v>103.2</v>
      </c>
      <c r="G58" s="104">
        <v>87.9</v>
      </c>
      <c r="H58" s="104">
        <v>76.900000000000006</v>
      </c>
      <c r="I58" s="104">
        <v>68.8</v>
      </c>
      <c r="J58" s="104"/>
      <c r="K58" s="104"/>
      <c r="L58" s="104"/>
      <c r="M58" s="104"/>
      <c r="N58" s="104"/>
      <c r="O58" s="104"/>
      <c r="P58" s="104"/>
      <c r="Q58" s="104"/>
      <c r="R58" s="104"/>
      <c r="S58" s="104"/>
      <c r="T58" s="104"/>
      <c r="U58" s="104"/>
      <c r="V58" s="87"/>
      <c r="W58" s="87"/>
    </row>
    <row r="59" spans="1:23" x14ac:dyDescent="0.25">
      <c r="A59" s="88">
        <v>52</v>
      </c>
      <c r="B59" s="104">
        <v>480.3</v>
      </c>
      <c r="C59" s="104">
        <v>245.4</v>
      </c>
      <c r="D59" s="104">
        <v>167.2</v>
      </c>
      <c r="E59" s="104">
        <v>128.1</v>
      </c>
      <c r="F59" s="104">
        <v>104.7</v>
      </c>
      <c r="G59" s="104">
        <v>89.2</v>
      </c>
      <c r="H59" s="104">
        <v>78.2</v>
      </c>
      <c r="I59" s="104"/>
      <c r="J59" s="104"/>
      <c r="K59" s="104"/>
      <c r="L59" s="104"/>
      <c r="M59" s="104"/>
      <c r="N59" s="104"/>
      <c r="O59" s="104"/>
      <c r="P59" s="104"/>
      <c r="Q59" s="104"/>
      <c r="R59" s="104"/>
      <c r="S59" s="104"/>
      <c r="T59" s="104"/>
      <c r="U59" s="104"/>
      <c r="V59" s="87"/>
      <c r="W59" s="87"/>
    </row>
    <row r="60" spans="1:23" x14ac:dyDescent="0.25">
      <c r="A60" s="88">
        <v>53</v>
      </c>
      <c r="B60" s="104">
        <v>486.9</v>
      </c>
      <c r="C60" s="104">
        <v>248.8</v>
      </c>
      <c r="D60" s="104">
        <v>169.6</v>
      </c>
      <c r="E60" s="104">
        <v>130</v>
      </c>
      <c r="F60" s="104">
        <v>106.3</v>
      </c>
      <c r="G60" s="104">
        <v>90.6</v>
      </c>
      <c r="H60" s="104"/>
      <c r="I60" s="104"/>
      <c r="J60" s="104"/>
      <c r="K60" s="104"/>
      <c r="L60" s="104"/>
      <c r="M60" s="104"/>
      <c r="N60" s="104"/>
      <c r="O60" s="104"/>
      <c r="P60" s="104"/>
      <c r="Q60" s="104"/>
      <c r="R60" s="104"/>
      <c r="S60" s="104"/>
      <c r="T60" s="104"/>
      <c r="U60" s="104"/>
      <c r="V60" s="87"/>
      <c r="W60" s="87"/>
    </row>
    <row r="61" spans="1:23" x14ac:dyDescent="0.25">
      <c r="A61" s="88">
        <v>54</v>
      </c>
      <c r="B61" s="104">
        <v>491.3</v>
      </c>
      <c r="C61" s="104">
        <v>251.2</v>
      </c>
      <c r="D61" s="104">
        <v>171.2</v>
      </c>
      <c r="E61" s="104">
        <v>131.30000000000001</v>
      </c>
      <c r="F61" s="104">
        <v>107.5</v>
      </c>
      <c r="G61" s="104"/>
      <c r="H61" s="104"/>
      <c r="I61" s="104"/>
      <c r="J61" s="104"/>
      <c r="K61" s="104"/>
      <c r="L61" s="104"/>
      <c r="M61" s="104"/>
      <c r="N61" s="104"/>
      <c r="O61" s="104"/>
      <c r="P61" s="104"/>
      <c r="Q61" s="104"/>
      <c r="R61" s="104"/>
      <c r="S61" s="104"/>
      <c r="T61" s="104"/>
      <c r="U61" s="104"/>
      <c r="V61" s="87"/>
      <c r="W61" s="87"/>
    </row>
    <row r="62" spans="1:23" x14ac:dyDescent="0.25">
      <c r="A62" s="88">
        <v>55</v>
      </c>
      <c r="B62" s="104">
        <v>493</v>
      </c>
      <c r="C62" s="104">
        <v>252.2</v>
      </c>
      <c r="D62" s="104">
        <v>172</v>
      </c>
      <c r="E62" s="104">
        <v>131.9</v>
      </c>
      <c r="F62" s="104"/>
      <c r="G62" s="104"/>
      <c r="H62" s="104"/>
      <c r="I62" s="104"/>
      <c r="J62" s="104"/>
      <c r="K62" s="104"/>
      <c r="L62" s="104"/>
      <c r="M62" s="104"/>
      <c r="N62" s="104"/>
      <c r="O62" s="104"/>
      <c r="P62" s="104"/>
      <c r="Q62" s="104"/>
      <c r="R62" s="104"/>
      <c r="S62" s="104"/>
      <c r="T62" s="104"/>
      <c r="U62" s="104"/>
      <c r="V62" s="87"/>
      <c r="W62" s="87"/>
    </row>
    <row r="63" spans="1:23" x14ac:dyDescent="0.25">
      <c r="A63" s="88">
        <v>56</v>
      </c>
      <c r="B63" s="104">
        <v>494.8</v>
      </c>
      <c r="C63" s="104">
        <v>253.2</v>
      </c>
      <c r="D63" s="104">
        <v>172.7</v>
      </c>
      <c r="E63" s="104"/>
      <c r="F63" s="104"/>
      <c r="G63" s="104"/>
      <c r="H63" s="104"/>
      <c r="I63" s="104"/>
      <c r="J63" s="104"/>
      <c r="K63" s="104"/>
      <c r="L63" s="104"/>
      <c r="M63" s="104"/>
      <c r="N63" s="104"/>
      <c r="O63" s="104"/>
      <c r="P63" s="104"/>
      <c r="Q63" s="104"/>
      <c r="R63" s="104"/>
      <c r="S63" s="104"/>
      <c r="T63" s="104"/>
      <c r="U63" s="104"/>
      <c r="V63" s="87"/>
      <c r="W63" s="87"/>
    </row>
    <row r="64" spans="1:23" x14ac:dyDescent="0.25">
      <c r="A64" s="88">
        <v>57</v>
      </c>
      <c r="B64" s="104">
        <v>497.3</v>
      </c>
      <c r="C64" s="104">
        <v>254.5</v>
      </c>
      <c r="D64" s="104"/>
      <c r="E64" s="104"/>
      <c r="F64" s="104"/>
      <c r="G64" s="104"/>
      <c r="H64" s="104"/>
      <c r="I64" s="104"/>
      <c r="J64" s="104"/>
      <c r="K64" s="104"/>
      <c r="L64" s="104"/>
      <c r="M64" s="104"/>
      <c r="N64" s="104"/>
      <c r="O64" s="104"/>
      <c r="P64" s="104"/>
      <c r="Q64" s="104"/>
      <c r="R64" s="104"/>
      <c r="S64" s="104"/>
      <c r="T64" s="104"/>
      <c r="U64" s="104"/>
      <c r="V64" s="87"/>
      <c r="W64" s="87"/>
    </row>
    <row r="65" spans="1:23" x14ac:dyDescent="0.25">
      <c r="A65" s="88">
        <v>58</v>
      </c>
      <c r="B65" s="104">
        <v>499.4</v>
      </c>
      <c r="C65" s="104"/>
      <c r="D65" s="104"/>
      <c r="E65" s="104"/>
      <c r="F65" s="104"/>
      <c r="G65" s="104"/>
      <c r="H65" s="104"/>
      <c r="I65" s="104"/>
      <c r="J65" s="104"/>
      <c r="K65" s="104"/>
      <c r="L65" s="104"/>
      <c r="M65" s="104"/>
      <c r="N65" s="104"/>
      <c r="O65" s="104"/>
      <c r="P65" s="104"/>
      <c r="Q65" s="104"/>
      <c r="R65" s="104"/>
      <c r="S65" s="104"/>
      <c r="T65" s="104"/>
      <c r="U65" s="104"/>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f1d0Arkcns2zGR05Bi3y2tSB66VOEohpbalsflmUgXAZLh3LYcUBIOrXrxosO3bxkyUlXYC5QX0b0bk7kwIbUg==" saltValue="NE95jYFGeOxZhetzWxbzUg==" spinCount="100000" sheet="1" objects="1" scenarios="1"/>
  <conditionalFormatting sqref="A6:A16 A18:A21">
    <cfRule type="expression" dxfId="449" priority="29" stopIfTrue="1">
      <formula>MOD(ROW(),2)=0</formula>
    </cfRule>
    <cfRule type="expression" dxfId="448" priority="30" stopIfTrue="1">
      <formula>MOD(ROW(),2)&lt;&gt;0</formula>
    </cfRule>
  </conditionalFormatting>
  <conditionalFormatting sqref="B6:U11 B13:U16 C12:U12 C17:U21">
    <cfRule type="expression" dxfId="447" priority="31" stopIfTrue="1">
      <formula>MOD(ROW(),2)=0</formula>
    </cfRule>
    <cfRule type="expression" dxfId="446" priority="32" stopIfTrue="1">
      <formula>MOD(ROW(),2)&lt;&gt;0</formula>
    </cfRule>
  </conditionalFormatting>
  <conditionalFormatting sqref="B12">
    <cfRule type="expression" dxfId="445" priority="23" stopIfTrue="1">
      <formula>MOD(ROW(),2)=0</formula>
    </cfRule>
    <cfRule type="expression" dxfId="444" priority="24" stopIfTrue="1">
      <formula>MOD(ROW(),2)&lt;&gt;0</formula>
    </cfRule>
  </conditionalFormatting>
  <conditionalFormatting sqref="B18">
    <cfRule type="expression" dxfId="443" priority="17" stopIfTrue="1">
      <formula>MOD(ROW(),2)=0</formula>
    </cfRule>
    <cfRule type="expression" dxfId="442" priority="18" stopIfTrue="1">
      <formula>MOD(ROW(),2)&lt;&gt;0</formula>
    </cfRule>
  </conditionalFormatting>
  <conditionalFormatting sqref="A17">
    <cfRule type="expression" dxfId="441" priority="15" stopIfTrue="1">
      <formula>MOD(ROW(),2)=0</formula>
    </cfRule>
    <cfRule type="expression" dxfId="440" priority="16" stopIfTrue="1">
      <formula>MOD(ROW(),2)&lt;&gt;0</formula>
    </cfRule>
  </conditionalFormatting>
  <conditionalFormatting sqref="B17">
    <cfRule type="expression" dxfId="439" priority="13" stopIfTrue="1">
      <formula>MOD(ROW(),2)=0</formula>
    </cfRule>
    <cfRule type="expression" dxfId="438" priority="14" stopIfTrue="1">
      <formula>MOD(ROW(),2)&lt;&gt;0</formula>
    </cfRule>
  </conditionalFormatting>
  <conditionalFormatting sqref="B20:B21">
    <cfRule type="expression" dxfId="437" priority="7" stopIfTrue="1">
      <formula>MOD(ROW(),2)=0</formula>
    </cfRule>
    <cfRule type="expression" dxfId="436" priority="8" stopIfTrue="1">
      <formula>MOD(ROW(),2)&lt;&gt;0</formula>
    </cfRule>
  </conditionalFormatting>
  <conditionalFormatting sqref="A26:A65">
    <cfRule type="expression" dxfId="435" priority="3" stopIfTrue="1">
      <formula>MOD(ROW(),2)=0</formula>
    </cfRule>
    <cfRule type="expression" dxfId="434" priority="4" stopIfTrue="1">
      <formula>MOD(ROW(),2)&lt;&gt;0</formula>
    </cfRule>
  </conditionalFormatting>
  <conditionalFormatting sqref="B26:U65">
    <cfRule type="expression" dxfId="433" priority="5" stopIfTrue="1">
      <formula>MOD(ROW(),2)=0</formula>
    </cfRule>
    <cfRule type="expression" dxfId="432" priority="6" stopIfTrue="1">
      <formula>MOD(ROW(),2)&lt;&gt;0</formula>
    </cfRule>
  </conditionalFormatting>
  <conditionalFormatting sqref="B19">
    <cfRule type="expression" dxfId="431" priority="1" stopIfTrue="1">
      <formula>MOD(ROW(),2)=0</formula>
    </cfRule>
    <cfRule type="expression" dxfId="430" priority="2" stopIfTrue="1">
      <formula>MOD(ROW(),2)&lt;&gt;0</formula>
    </cfRule>
  </conditionalFormatting>
  <hyperlinks>
    <hyperlink ref="B23" location="'Factor List'!A1" display="Back to Factor List" xr:uid="{00000000-0004-0000-6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32"/>
  <dimension ref="A1:W244"/>
  <sheetViews>
    <sheetView showGridLines="0" topLeftCell="H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x-718</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981</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718</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1060</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983</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240.3</v>
      </c>
      <c r="C27" s="104">
        <v>122.4</v>
      </c>
      <c r="D27" s="104">
        <v>83.1</v>
      </c>
      <c r="E27" s="104">
        <v>63.4</v>
      </c>
      <c r="F27" s="104">
        <v>51.7</v>
      </c>
      <c r="G27" s="104">
        <v>43.8</v>
      </c>
      <c r="H27" s="104">
        <v>38.200000000000003</v>
      </c>
      <c r="I27" s="104">
        <v>34</v>
      </c>
      <c r="J27" s="104">
        <v>30.8</v>
      </c>
      <c r="K27" s="104">
        <v>28.2</v>
      </c>
      <c r="L27" s="104">
        <v>26.1</v>
      </c>
      <c r="M27" s="104">
        <v>24.3</v>
      </c>
      <c r="N27" s="104">
        <v>22.8</v>
      </c>
      <c r="O27" s="104">
        <v>21.6</v>
      </c>
      <c r="P27" s="104">
        <v>20.5</v>
      </c>
      <c r="Q27" s="104">
        <v>19.5</v>
      </c>
      <c r="R27" s="104">
        <v>18.7</v>
      </c>
      <c r="S27" s="104">
        <v>17.899999999999999</v>
      </c>
      <c r="T27" s="104">
        <v>17.3</v>
      </c>
      <c r="U27" s="104">
        <v>16.7</v>
      </c>
      <c r="V27" s="87"/>
      <c r="W27" s="87"/>
    </row>
    <row r="28" spans="1:23" x14ac:dyDescent="0.25">
      <c r="A28" s="88">
        <v>21</v>
      </c>
      <c r="B28" s="104">
        <v>243.6</v>
      </c>
      <c r="C28" s="104">
        <v>124</v>
      </c>
      <c r="D28" s="104">
        <v>84.2</v>
      </c>
      <c r="E28" s="104">
        <v>64.3</v>
      </c>
      <c r="F28" s="104">
        <v>52.4</v>
      </c>
      <c r="G28" s="104">
        <v>44.4</v>
      </c>
      <c r="H28" s="104">
        <v>38.799999999999997</v>
      </c>
      <c r="I28" s="104">
        <v>34.5</v>
      </c>
      <c r="J28" s="104">
        <v>31.2</v>
      </c>
      <c r="K28" s="104">
        <v>28.6</v>
      </c>
      <c r="L28" s="104">
        <v>26.4</v>
      </c>
      <c r="M28" s="104">
        <v>24.7</v>
      </c>
      <c r="N28" s="104">
        <v>23.2</v>
      </c>
      <c r="O28" s="104">
        <v>21.9</v>
      </c>
      <c r="P28" s="104">
        <v>20.8</v>
      </c>
      <c r="Q28" s="104">
        <v>19.8</v>
      </c>
      <c r="R28" s="104">
        <v>18.899999999999999</v>
      </c>
      <c r="S28" s="104">
        <v>18.2</v>
      </c>
      <c r="T28" s="104">
        <v>17.5</v>
      </c>
      <c r="U28" s="104">
        <v>16.899999999999999</v>
      </c>
      <c r="V28" s="87"/>
      <c r="W28" s="87"/>
    </row>
    <row r="29" spans="1:23" x14ac:dyDescent="0.25">
      <c r="A29" s="88">
        <v>22</v>
      </c>
      <c r="B29" s="104">
        <v>246.9</v>
      </c>
      <c r="C29" s="104">
        <v>125.7</v>
      </c>
      <c r="D29" s="104">
        <v>85.4</v>
      </c>
      <c r="E29" s="104">
        <v>65.2</v>
      </c>
      <c r="F29" s="104">
        <v>53.1</v>
      </c>
      <c r="G29" s="104">
        <v>45</v>
      </c>
      <c r="H29" s="104">
        <v>39.299999999999997</v>
      </c>
      <c r="I29" s="104">
        <v>35</v>
      </c>
      <c r="J29" s="104">
        <v>31.7</v>
      </c>
      <c r="K29" s="104">
        <v>29</v>
      </c>
      <c r="L29" s="104">
        <v>26.8</v>
      </c>
      <c r="M29" s="104">
        <v>25</v>
      </c>
      <c r="N29" s="104">
        <v>23.5</v>
      </c>
      <c r="O29" s="104">
        <v>22.2</v>
      </c>
      <c r="P29" s="104">
        <v>21</v>
      </c>
      <c r="Q29" s="104">
        <v>20.100000000000001</v>
      </c>
      <c r="R29" s="104">
        <v>19.2</v>
      </c>
      <c r="S29" s="104">
        <v>18.399999999999999</v>
      </c>
      <c r="T29" s="104">
        <v>17.8</v>
      </c>
      <c r="U29" s="104">
        <v>17.100000000000001</v>
      </c>
      <c r="V29" s="87"/>
      <c r="W29" s="87"/>
    </row>
    <row r="30" spans="1:23" x14ac:dyDescent="0.25">
      <c r="A30" s="88">
        <v>23</v>
      </c>
      <c r="B30" s="104">
        <v>250.3</v>
      </c>
      <c r="C30" s="104">
        <v>127.5</v>
      </c>
      <c r="D30" s="104">
        <v>86.5</v>
      </c>
      <c r="E30" s="104">
        <v>66.099999999999994</v>
      </c>
      <c r="F30" s="104">
        <v>53.8</v>
      </c>
      <c r="G30" s="104">
        <v>45.7</v>
      </c>
      <c r="H30" s="104">
        <v>39.799999999999997</v>
      </c>
      <c r="I30" s="104">
        <v>35.5</v>
      </c>
      <c r="J30" s="104">
        <v>32.1</v>
      </c>
      <c r="K30" s="104">
        <v>29.4</v>
      </c>
      <c r="L30" s="104">
        <v>27.2</v>
      </c>
      <c r="M30" s="104">
        <v>25.3</v>
      </c>
      <c r="N30" s="104">
        <v>23.8</v>
      </c>
      <c r="O30" s="104">
        <v>22.5</v>
      </c>
      <c r="P30" s="104">
        <v>21.3</v>
      </c>
      <c r="Q30" s="104">
        <v>20.3</v>
      </c>
      <c r="R30" s="104">
        <v>19.5</v>
      </c>
      <c r="S30" s="104">
        <v>18.7</v>
      </c>
      <c r="T30" s="104">
        <v>18</v>
      </c>
      <c r="U30" s="104">
        <v>17.399999999999999</v>
      </c>
      <c r="V30" s="87"/>
      <c r="W30" s="87"/>
    </row>
    <row r="31" spans="1:23" x14ac:dyDescent="0.25">
      <c r="A31" s="88">
        <v>24</v>
      </c>
      <c r="B31" s="104">
        <v>253.7</v>
      </c>
      <c r="C31" s="104">
        <v>129.19999999999999</v>
      </c>
      <c r="D31" s="104">
        <v>87.7</v>
      </c>
      <c r="E31" s="104">
        <v>67</v>
      </c>
      <c r="F31" s="104">
        <v>54.6</v>
      </c>
      <c r="G31" s="104">
        <v>46.3</v>
      </c>
      <c r="H31" s="104">
        <v>40.4</v>
      </c>
      <c r="I31" s="104">
        <v>36</v>
      </c>
      <c r="J31" s="104">
        <v>32.5</v>
      </c>
      <c r="K31" s="104">
        <v>29.8</v>
      </c>
      <c r="L31" s="104">
        <v>27.6</v>
      </c>
      <c r="M31" s="104">
        <v>25.7</v>
      </c>
      <c r="N31" s="104">
        <v>24.1</v>
      </c>
      <c r="O31" s="104">
        <v>22.8</v>
      </c>
      <c r="P31" s="104">
        <v>21.6</v>
      </c>
      <c r="Q31" s="104">
        <v>20.6</v>
      </c>
      <c r="R31" s="104">
        <v>19.7</v>
      </c>
      <c r="S31" s="104">
        <v>19</v>
      </c>
      <c r="T31" s="104">
        <v>18.3</v>
      </c>
      <c r="U31" s="104">
        <v>17.600000000000001</v>
      </c>
      <c r="V31" s="87"/>
      <c r="W31" s="87"/>
    </row>
    <row r="32" spans="1:23" x14ac:dyDescent="0.25">
      <c r="A32" s="88">
        <v>25</v>
      </c>
      <c r="B32" s="104">
        <v>257.2</v>
      </c>
      <c r="C32" s="104">
        <v>131</v>
      </c>
      <c r="D32" s="104">
        <v>88.9</v>
      </c>
      <c r="E32" s="104">
        <v>67.900000000000006</v>
      </c>
      <c r="F32" s="104">
        <v>55.3</v>
      </c>
      <c r="G32" s="104">
        <v>46.9</v>
      </c>
      <c r="H32" s="104">
        <v>40.9</v>
      </c>
      <c r="I32" s="104">
        <v>36.5</v>
      </c>
      <c r="J32" s="104">
        <v>33</v>
      </c>
      <c r="K32" s="104">
        <v>30.2</v>
      </c>
      <c r="L32" s="104">
        <v>27.9</v>
      </c>
      <c r="M32" s="104">
        <v>26.1</v>
      </c>
      <c r="N32" s="104">
        <v>24.5</v>
      </c>
      <c r="O32" s="104">
        <v>23.1</v>
      </c>
      <c r="P32" s="104">
        <v>21.9</v>
      </c>
      <c r="Q32" s="104">
        <v>20.9</v>
      </c>
      <c r="R32" s="104">
        <v>20</v>
      </c>
      <c r="S32" s="104">
        <v>19.2</v>
      </c>
      <c r="T32" s="104">
        <v>18.5</v>
      </c>
      <c r="U32" s="104">
        <v>17.899999999999999</v>
      </c>
      <c r="V32" s="87"/>
      <c r="W32" s="87"/>
    </row>
    <row r="33" spans="1:23" x14ac:dyDescent="0.25">
      <c r="A33" s="88">
        <v>26</v>
      </c>
      <c r="B33" s="104">
        <v>260.7</v>
      </c>
      <c r="C33" s="104">
        <v>132.80000000000001</v>
      </c>
      <c r="D33" s="104">
        <v>90.1</v>
      </c>
      <c r="E33" s="104">
        <v>68.8</v>
      </c>
      <c r="F33" s="104">
        <v>56.1</v>
      </c>
      <c r="G33" s="104">
        <v>47.6</v>
      </c>
      <c r="H33" s="104">
        <v>41.5</v>
      </c>
      <c r="I33" s="104">
        <v>37</v>
      </c>
      <c r="J33" s="104">
        <v>33.4</v>
      </c>
      <c r="K33" s="104">
        <v>30.6</v>
      </c>
      <c r="L33" s="104">
        <v>28.3</v>
      </c>
      <c r="M33" s="104">
        <v>26.4</v>
      </c>
      <c r="N33" s="104">
        <v>24.8</v>
      </c>
      <c r="O33" s="104">
        <v>23.4</v>
      </c>
      <c r="P33" s="104">
        <v>22.2</v>
      </c>
      <c r="Q33" s="104">
        <v>21.2</v>
      </c>
      <c r="R33" s="104">
        <v>20.3</v>
      </c>
      <c r="S33" s="104">
        <v>19.5</v>
      </c>
      <c r="T33" s="104">
        <v>18.8</v>
      </c>
      <c r="U33" s="104">
        <v>18.100000000000001</v>
      </c>
      <c r="V33" s="87"/>
      <c r="W33" s="87"/>
    </row>
    <row r="34" spans="1:23" x14ac:dyDescent="0.25">
      <c r="A34" s="88">
        <v>27</v>
      </c>
      <c r="B34" s="104">
        <v>264.3</v>
      </c>
      <c r="C34" s="104">
        <v>134.6</v>
      </c>
      <c r="D34" s="104">
        <v>91.4</v>
      </c>
      <c r="E34" s="104">
        <v>69.8</v>
      </c>
      <c r="F34" s="104">
        <v>56.8</v>
      </c>
      <c r="G34" s="104">
        <v>48.2</v>
      </c>
      <c r="H34" s="104">
        <v>42.1</v>
      </c>
      <c r="I34" s="104">
        <v>37.5</v>
      </c>
      <c r="J34" s="104">
        <v>33.9</v>
      </c>
      <c r="K34" s="104">
        <v>31</v>
      </c>
      <c r="L34" s="104">
        <v>28.7</v>
      </c>
      <c r="M34" s="104">
        <v>26.8</v>
      </c>
      <c r="N34" s="104">
        <v>25.1</v>
      </c>
      <c r="O34" s="104">
        <v>23.8</v>
      </c>
      <c r="P34" s="104">
        <v>22.5</v>
      </c>
      <c r="Q34" s="104">
        <v>21.5</v>
      </c>
      <c r="R34" s="104">
        <v>20.6</v>
      </c>
      <c r="S34" s="104">
        <v>19.8</v>
      </c>
      <c r="T34" s="104">
        <v>19</v>
      </c>
      <c r="U34" s="104">
        <v>18.399999999999999</v>
      </c>
      <c r="V34" s="87"/>
      <c r="W34" s="87"/>
    </row>
    <row r="35" spans="1:23" x14ac:dyDescent="0.25">
      <c r="A35" s="88">
        <v>28</v>
      </c>
      <c r="B35" s="104">
        <v>267.89999999999998</v>
      </c>
      <c r="C35" s="104">
        <v>136.4</v>
      </c>
      <c r="D35" s="104">
        <v>92.6</v>
      </c>
      <c r="E35" s="104">
        <v>70.7</v>
      </c>
      <c r="F35" s="104">
        <v>57.6</v>
      </c>
      <c r="G35" s="104">
        <v>48.9</v>
      </c>
      <c r="H35" s="104">
        <v>42.6</v>
      </c>
      <c r="I35" s="104">
        <v>38</v>
      </c>
      <c r="J35" s="104">
        <v>34.4</v>
      </c>
      <c r="K35" s="104">
        <v>31.5</v>
      </c>
      <c r="L35" s="104">
        <v>29.1</v>
      </c>
      <c r="M35" s="104">
        <v>27.1</v>
      </c>
      <c r="N35" s="104">
        <v>25.5</v>
      </c>
      <c r="O35" s="104">
        <v>24.1</v>
      </c>
      <c r="P35" s="104">
        <v>22.9</v>
      </c>
      <c r="Q35" s="104">
        <v>21.8</v>
      </c>
      <c r="R35" s="104">
        <v>20.9</v>
      </c>
      <c r="S35" s="104">
        <v>20</v>
      </c>
      <c r="T35" s="104">
        <v>19.3</v>
      </c>
      <c r="U35" s="104">
        <v>18.7</v>
      </c>
      <c r="V35" s="87"/>
      <c r="W35" s="87"/>
    </row>
    <row r="36" spans="1:23" x14ac:dyDescent="0.25">
      <c r="A36" s="88">
        <v>29</v>
      </c>
      <c r="B36" s="104">
        <v>271.5</v>
      </c>
      <c r="C36" s="104">
        <v>138.19999999999999</v>
      </c>
      <c r="D36" s="104">
        <v>93.9</v>
      </c>
      <c r="E36" s="104">
        <v>71.7</v>
      </c>
      <c r="F36" s="104">
        <v>58.4</v>
      </c>
      <c r="G36" s="104">
        <v>49.5</v>
      </c>
      <c r="H36" s="104">
        <v>43.2</v>
      </c>
      <c r="I36" s="104">
        <v>38.5</v>
      </c>
      <c r="J36" s="104">
        <v>34.799999999999997</v>
      </c>
      <c r="K36" s="104">
        <v>31.9</v>
      </c>
      <c r="L36" s="104">
        <v>29.5</v>
      </c>
      <c r="M36" s="104">
        <v>27.5</v>
      </c>
      <c r="N36" s="104">
        <v>25.8</v>
      </c>
      <c r="O36" s="104">
        <v>24.4</v>
      </c>
      <c r="P36" s="104">
        <v>23.2</v>
      </c>
      <c r="Q36" s="104">
        <v>22.1</v>
      </c>
      <c r="R36" s="104">
        <v>21.2</v>
      </c>
      <c r="S36" s="104">
        <v>20.3</v>
      </c>
      <c r="T36" s="104">
        <v>19.600000000000001</v>
      </c>
      <c r="U36" s="104">
        <v>18.899999999999999</v>
      </c>
      <c r="V36" s="87"/>
      <c r="W36" s="87"/>
    </row>
    <row r="37" spans="1:23" x14ac:dyDescent="0.25">
      <c r="A37" s="88">
        <v>30</v>
      </c>
      <c r="B37" s="104">
        <v>275.10000000000002</v>
      </c>
      <c r="C37" s="104">
        <v>140.1</v>
      </c>
      <c r="D37" s="104">
        <v>95.1</v>
      </c>
      <c r="E37" s="104">
        <v>72.7</v>
      </c>
      <c r="F37" s="104">
        <v>59.2</v>
      </c>
      <c r="G37" s="104">
        <v>50.2</v>
      </c>
      <c r="H37" s="104">
        <v>43.8</v>
      </c>
      <c r="I37" s="104">
        <v>39</v>
      </c>
      <c r="J37" s="104">
        <v>35.299999999999997</v>
      </c>
      <c r="K37" s="104">
        <v>32.299999999999997</v>
      </c>
      <c r="L37" s="104">
        <v>29.9</v>
      </c>
      <c r="M37" s="104">
        <v>27.9</v>
      </c>
      <c r="N37" s="104">
        <v>26.2</v>
      </c>
      <c r="O37" s="104">
        <v>24.8</v>
      </c>
      <c r="P37" s="104">
        <v>23.5</v>
      </c>
      <c r="Q37" s="104">
        <v>22.4</v>
      </c>
      <c r="R37" s="104">
        <v>21.5</v>
      </c>
      <c r="S37" s="104">
        <v>20.6</v>
      </c>
      <c r="T37" s="104">
        <v>19.899999999999999</v>
      </c>
      <c r="U37" s="104">
        <v>19.2</v>
      </c>
      <c r="V37" s="87"/>
      <c r="W37" s="87"/>
    </row>
    <row r="38" spans="1:23" x14ac:dyDescent="0.25">
      <c r="A38" s="88">
        <v>31</v>
      </c>
      <c r="B38" s="104">
        <v>278.8</v>
      </c>
      <c r="C38" s="104">
        <v>142</v>
      </c>
      <c r="D38" s="104">
        <v>96.4</v>
      </c>
      <c r="E38" s="104">
        <v>73.599999999999994</v>
      </c>
      <c r="F38" s="104">
        <v>60</v>
      </c>
      <c r="G38" s="104">
        <v>50.9</v>
      </c>
      <c r="H38" s="104">
        <v>44.4</v>
      </c>
      <c r="I38" s="104">
        <v>39.6</v>
      </c>
      <c r="J38" s="104">
        <v>35.799999999999997</v>
      </c>
      <c r="K38" s="104">
        <v>32.799999999999997</v>
      </c>
      <c r="L38" s="104">
        <v>30.3</v>
      </c>
      <c r="M38" s="104">
        <v>28.3</v>
      </c>
      <c r="N38" s="104">
        <v>26.6</v>
      </c>
      <c r="O38" s="104">
        <v>25.1</v>
      </c>
      <c r="P38" s="104">
        <v>23.8</v>
      </c>
      <c r="Q38" s="104">
        <v>22.7</v>
      </c>
      <c r="R38" s="104">
        <v>21.8</v>
      </c>
      <c r="S38" s="104">
        <v>20.9</v>
      </c>
      <c r="T38" s="104">
        <v>20.100000000000001</v>
      </c>
      <c r="U38" s="104">
        <v>19.5</v>
      </c>
      <c r="V38" s="87"/>
      <c r="W38" s="87"/>
    </row>
    <row r="39" spans="1:23" x14ac:dyDescent="0.25">
      <c r="A39" s="88">
        <v>32</v>
      </c>
      <c r="B39" s="104">
        <v>282.60000000000002</v>
      </c>
      <c r="C39" s="104">
        <v>143.9</v>
      </c>
      <c r="D39" s="104">
        <v>97.7</v>
      </c>
      <c r="E39" s="104">
        <v>74.599999999999994</v>
      </c>
      <c r="F39" s="104">
        <v>60.8</v>
      </c>
      <c r="G39" s="104">
        <v>51.6</v>
      </c>
      <c r="H39" s="104">
        <v>45</v>
      </c>
      <c r="I39" s="104">
        <v>40.1</v>
      </c>
      <c r="J39" s="104">
        <v>36.299999999999997</v>
      </c>
      <c r="K39" s="104">
        <v>33.200000000000003</v>
      </c>
      <c r="L39" s="104">
        <v>30.7</v>
      </c>
      <c r="M39" s="104">
        <v>28.7</v>
      </c>
      <c r="N39" s="104">
        <v>26.9</v>
      </c>
      <c r="O39" s="104">
        <v>25.5</v>
      </c>
      <c r="P39" s="104">
        <v>24.2</v>
      </c>
      <c r="Q39" s="104">
        <v>23.1</v>
      </c>
      <c r="R39" s="104">
        <v>22.1</v>
      </c>
      <c r="S39" s="104">
        <v>21.2</v>
      </c>
      <c r="T39" s="104">
        <v>20.399999999999999</v>
      </c>
      <c r="U39" s="104">
        <v>19.7</v>
      </c>
      <c r="V39" s="87"/>
      <c r="W39" s="87"/>
    </row>
    <row r="40" spans="1:23" x14ac:dyDescent="0.25">
      <c r="A40" s="88">
        <v>33</v>
      </c>
      <c r="B40" s="104">
        <v>286.39999999999998</v>
      </c>
      <c r="C40" s="104">
        <v>145.9</v>
      </c>
      <c r="D40" s="104">
        <v>99</v>
      </c>
      <c r="E40" s="104">
        <v>75.599999999999994</v>
      </c>
      <c r="F40" s="104">
        <v>61.6</v>
      </c>
      <c r="G40" s="104">
        <v>52.3</v>
      </c>
      <c r="H40" s="104">
        <v>45.6</v>
      </c>
      <c r="I40" s="104">
        <v>40.6</v>
      </c>
      <c r="J40" s="104">
        <v>36.799999999999997</v>
      </c>
      <c r="K40" s="104">
        <v>33.700000000000003</v>
      </c>
      <c r="L40" s="104">
        <v>31.2</v>
      </c>
      <c r="M40" s="104">
        <v>29.1</v>
      </c>
      <c r="N40" s="104">
        <v>27.3</v>
      </c>
      <c r="O40" s="104">
        <v>25.8</v>
      </c>
      <c r="P40" s="104">
        <v>24.5</v>
      </c>
      <c r="Q40" s="104">
        <v>23.4</v>
      </c>
      <c r="R40" s="104">
        <v>22.4</v>
      </c>
      <c r="S40" s="104">
        <v>21.5</v>
      </c>
      <c r="T40" s="104">
        <v>20.7</v>
      </c>
      <c r="U40" s="104">
        <v>20</v>
      </c>
      <c r="V40" s="87"/>
      <c r="W40" s="87"/>
    </row>
    <row r="41" spans="1:23" x14ac:dyDescent="0.25">
      <c r="A41" s="88">
        <v>34</v>
      </c>
      <c r="B41" s="104">
        <v>290.2</v>
      </c>
      <c r="C41" s="104">
        <v>147.80000000000001</v>
      </c>
      <c r="D41" s="104">
        <v>100.4</v>
      </c>
      <c r="E41" s="104">
        <v>76.7</v>
      </c>
      <c r="F41" s="104">
        <v>62.5</v>
      </c>
      <c r="G41" s="104">
        <v>53</v>
      </c>
      <c r="H41" s="104">
        <v>46.2</v>
      </c>
      <c r="I41" s="104">
        <v>41.2</v>
      </c>
      <c r="J41" s="104">
        <v>37.299999999999997</v>
      </c>
      <c r="K41" s="104">
        <v>34.1</v>
      </c>
      <c r="L41" s="104">
        <v>31.6</v>
      </c>
      <c r="M41" s="104">
        <v>29.5</v>
      </c>
      <c r="N41" s="104">
        <v>27.7</v>
      </c>
      <c r="O41" s="104">
        <v>26.2</v>
      </c>
      <c r="P41" s="104">
        <v>24.9</v>
      </c>
      <c r="Q41" s="104">
        <v>23.7</v>
      </c>
      <c r="R41" s="104">
        <v>22.7</v>
      </c>
      <c r="S41" s="104">
        <v>21.8</v>
      </c>
      <c r="T41" s="104">
        <v>21</v>
      </c>
      <c r="U41" s="104">
        <v>20.3</v>
      </c>
      <c r="V41" s="87"/>
      <c r="W41" s="87"/>
    </row>
    <row r="42" spans="1:23" x14ac:dyDescent="0.25">
      <c r="A42" s="88">
        <v>35</v>
      </c>
      <c r="B42" s="104">
        <v>294.10000000000002</v>
      </c>
      <c r="C42" s="104">
        <v>149.80000000000001</v>
      </c>
      <c r="D42" s="104">
        <v>101.7</v>
      </c>
      <c r="E42" s="104">
        <v>77.7</v>
      </c>
      <c r="F42" s="104">
        <v>63.3</v>
      </c>
      <c r="G42" s="104">
        <v>53.7</v>
      </c>
      <c r="H42" s="104">
        <v>46.9</v>
      </c>
      <c r="I42" s="104">
        <v>41.8</v>
      </c>
      <c r="J42" s="104">
        <v>37.799999999999997</v>
      </c>
      <c r="K42" s="104">
        <v>34.6</v>
      </c>
      <c r="L42" s="104">
        <v>32</v>
      </c>
      <c r="M42" s="104">
        <v>29.9</v>
      </c>
      <c r="N42" s="104">
        <v>28.1</v>
      </c>
      <c r="O42" s="104">
        <v>26.5</v>
      </c>
      <c r="P42" s="104">
        <v>25.2</v>
      </c>
      <c r="Q42" s="104">
        <v>24.1</v>
      </c>
      <c r="R42" s="104">
        <v>23</v>
      </c>
      <c r="S42" s="104">
        <v>22.1</v>
      </c>
      <c r="T42" s="104">
        <v>21.4</v>
      </c>
      <c r="U42" s="104">
        <v>20.6</v>
      </c>
      <c r="V42" s="87"/>
      <c r="W42" s="87"/>
    </row>
    <row r="43" spans="1:23" x14ac:dyDescent="0.25">
      <c r="A43" s="88">
        <v>36</v>
      </c>
      <c r="B43" s="104">
        <v>298</v>
      </c>
      <c r="C43" s="104">
        <v>151.80000000000001</v>
      </c>
      <c r="D43" s="104">
        <v>103.1</v>
      </c>
      <c r="E43" s="104">
        <v>78.7</v>
      </c>
      <c r="F43" s="104">
        <v>64.099999999999994</v>
      </c>
      <c r="G43" s="104">
        <v>54.4</v>
      </c>
      <c r="H43" s="104">
        <v>47.5</v>
      </c>
      <c r="I43" s="104">
        <v>42.3</v>
      </c>
      <c r="J43" s="104">
        <v>38.299999999999997</v>
      </c>
      <c r="K43" s="104">
        <v>35.1</v>
      </c>
      <c r="L43" s="104">
        <v>32.5</v>
      </c>
      <c r="M43" s="104">
        <v>30.3</v>
      </c>
      <c r="N43" s="104">
        <v>28.5</v>
      </c>
      <c r="O43" s="104">
        <v>26.9</v>
      </c>
      <c r="P43" s="104">
        <v>25.6</v>
      </c>
      <c r="Q43" s="104">
        <v>24.4</v>
      </c>
      <c r="R43" s="104">
        <v>23.4</v>
      </c>
      <c r="S43" s="104">
        <v>22.5</v>
      </c>
      <c r="T43" s="104">
        <v>21.7</v>
      </c>
      <c r="U43" s="104">
        <v>21</v>
      </c>
      <c r="V43" s="87"/>
      <c r="W43" s="87"/>
    </row>
    <row r="44" spans="1:23" x14ac:dyDescent="0.25">
      <c r="A44" s="88">
        <v>37</v>
      </c>
      <c r="B44" s="104">
        <v>302</v>
      </c>
      <c r="C44" s="104">
        <v>153.80000000000001</v>
      </c>
      <c r="D44" s="104">
        <v>104.5</v>
      </c>
      <c r="E44" s="104">
        <v>79.8</v>
      </c>
      <c r="F44" s="104">
        <v>65</v>
      </c>
      <c r="G44" s="104">
        <v>55.2</v>
      </c>
      <c r="H44" s="104">
        <v>48.2</v>
      </c>
      <c r="I44" s="104">
        <v>42.9</v>
      </c>
      <c r="J44" s="104">
        <v>38.799999999999997</v>
      </c>
      <c r="K44" s="104">
        <v>35.6</v>
      </c>
      <c r="L44" s="104">
        <v>32.9</v>
      </c>
      <c r="M44" s="104">
        <v>30.7</v>
      </c>
      <c r="N44" s="104">
        <v>28.9</v>
      </c>
      <c r="O44" s="104">
        <v>27.3</v>
      </c>
      <c r="P44" s="104">
        <v>25.9</v>
      </c>
      <c r="Q44" s="104">
        <v>24.8</v>
      </c>
      <c r="R44" s="104">
        <v>23.7</v>
      </c>
      <c r="S44" s="104">
        <v>22.8</v>
      </c>
      <c r="T44" s="104">
        <v>22</v>
      </c>
      <c r="U44" s="104">
        <v>21.3</v>
      </c>
      <c r="V44" s="87"/>
      <c r="W44" s="87"/>
    </row>
    <row r="45" spans="1:23" x14ac:dyDescent="0.25">
      <c r="A45" s="88">
        <v>38</v>
      </c>
      <c r="B45" s="104">
        <v>306</v>
      </c>
      <c r="C45" s="104">
        <v>155.9</v>
      </c>
      <c r="D45" s="104">
        <v>105.8</v>
      </c>
      <c r="E45" s="104">
        <v>80.900000000000006</v>
      </c>
      <c r="F45" s="104">
        <v>65.900000000000006</v>
      </c>
      <c r="G45" s="104">
        <v>55.9</v>
      </c>
      <c r="H45" s="104">
        <v>48.8</v>
      </c>
      <c r="I45" s="104">
        <v>43.5</v>
      </c>
      <c r="J45" s="104">
        <v>39.4</v>
      </c>
      <c r="K45" s="104">
        <v>36.1</v>
      </c>
      <c r="L45" s="104">
        <v>33.4</v>
      </c>
      <c r="M45" s="104">
        <v>31.2</v>
      </c>
      <c r="N45" s="104">
        <v>29.3</v>
      </c>
      <c r="O45" s="104">
        <v>27.7</v>
      </c>
      <c r="P45" s="104">
        <v>26.3</v>
      </c>
      <c r="Q45" s="104">
        <v>25.1</v>
      </c>
      <c r="R45" s="104">
        <v>24.1</v>
      </c>
      <c r="S45" s="104">
        <v>23.2</v>
      </c>
      <c r="T45" s="104">
        <v>22.4</v>
      </c>
      <c r="U45" s="104">
        <v>21.6</v>
      </c>
      <c r="V45" s="87"/>
      <c r="W45" s="87"/>
    </row>
    <row r="46" spans="1:23" x14ac:dyDescent="0.25">
      <c r="A46" s="88">
        <v>39</v>
      </c>
      <c r="B46" s="104">
        <v>310</v>
      </c>
      <c r="C46" s="104">
        <v>157.9</v>
      </c>
      <c r="D46" s="104">
        <v>107.3</v>
      </c>
      <c r="E46" s="104">
        <v>81.900000000000006</v>
      </c>
      <c r="F46" s="104">
        <v>66.8</v>
      </c>
      <c r="G46" s="104">
        <v>56.7</v>
      </c>
      <c r="H46" s="104">
        <v>49.5</v>
      </c>
      <c r="I46" s="104">
        <v>44.1</v>
      </c>
      <c r="J46" s="104">
        <v>39.9</v>
      </c>
      <c r="K46" s="104">
        <v>36.6</v>
      </c>
      <c r="L46" s="104">
        <v>33.9</v>
      </c>
      <c r="M46" s="104">
        <v>31.6</v>
      </c>
      <c r="N46" s="104">
        <v>29.7</v>
      </c>
      <c r="O46" s="104">
        <v>28.1</v>
      </c>
      <c r="P46" s="104">
        <v>26.7</v>
      </c>
      <c r="Q46" s="104">
        <v>25.5</v>
      </c>
      <c r="R46" s="104">
        <v>24.5</v>
      </c>
      <c r="S46" s="104">
        <v>23.5</v>
      </c>
      <c r="T46" s="104">
        <v>22.7</v>
      </c>
      <c r="U46" s="104">
        <v>22</v>
      </c>
      <c r="V46" s="87"/>
      <c r="W46" s="87"/>
    </row>
    <row r="47" spans="1:23" x14ac:dyDescent="0.25">
      <c r="A47" s="88">
        <v>40</v>
      </c>
      <c r="B47" s="104">
        <v>314.2</v>
      </c>
      <c r="C47" s="104">
        <v>160</v>
      </c>
      <c r="D47" s="104">
        <v>108.7</v>
      </c>
      <c r="E47" s="104">
        <v>83.1</v>
      </c>
      <c r="F47" s="104">
        <v>67.7</v>
      </c>
      <c r="G47" s="104">
        <v>57.5</v>
      </c>
      <c r="H47" s="104">
        <v>50.2</v>
      </c>
      <c r="I47" s="104">
        <v>44.7</v>
      </c>
      <c r="J47" s="104">
        <v>40.5</v>
      </c>
      <c r="K47" s="104">
        <v>37.1</v>
      </c>
      <c r="L47" s="104">
        <v>34.4</v>
      </c>
      <c r="M47" s="104">
        <v>32.1</v>
      </c>
      <c r="N47" s="104">
        <v>30.2</v>
      </c>
      <c r="O47" s="104">
        <v>28.5</v>
      </c>
      <c r="P47" s="104">
        <v>27.1</v>
      </c>
      <c r="Q47" s="104">
        <v>25.9</v>
      </c>
      <c r="R47" s="104">
        <v>24.9</v>
      </c>
      <c r="S47" s="104">
        <v>23.9</v>
      </c>
      <c r="T47" s="104">
        <v>23.1</v>
      </c>
      <c r="U47" s="104">
        <v>22.3</v>
      </c>
      <c r="V47" s="87"/>
      <c r="W47" s="87"/>
    </row>
    <row r="48" spans="1:23" x14ac:dyDescent="0.25">
      <c r="A48" s="88">
        <v>41</v>
      </c>
      <c r="B48" s="104">
        <v>318.3</v>
      </c>
      <c r="C48" s="104">
        <v>162.19999999999999</v>
      </c>
      <c r="D48" s="104">
        <v>110.2</v>
      </c>
      <c r="E48" s="104">
        <v>84.2</v>
      </c>
      <c r="F48" s="104">
        <v>68.599999999999994</v>
      </c>
      <c r="G48" s="104">
        <v>58.2</v>
      </c>
      <c r="H48" s="104">
        <v>50.9</v>
      </c>
      <c r="I48" s="104">
        <v>45.3</v>
      </c>
      <c r="J48" s="104">
        <v>41.1</v>
      </c>
      <c r="K48" s="104">
        <v>37.700000000000003</v>
      </c>
      <c r="L48" s="104">
        <v>34.9</v>
      </c>
      <c r="M48" s="104">
        <v>32.6</v>
      </c>
      <c r="N48" s="104">
        <v>30.6</v>
      </c>
      <c r="O48" s="104">
        <v>29</v>
      </c>
      <c r="P48" s="104">
        <v>27.6</v>
      </c>
      <c r="Q48" s="104">
        <v>26.3</v>
      </c>
      <c r="R48" s="104">
        <v>25.3</v>
      </c>
      <c r="S48" s="104">
        <v>24.3</v>
      </c>
      <c r="T48" s="104">
        <v>23.5</v>
      </c>
      <c r="U48" s="104">
        <v>22.7</v>
      </c>
      <c r="V48" s="87"/>
      <c r="W48" s="87"/>
    </row>
    <row r="49" spans="1:23" x14ac:dyDescent="0.25">
      <c r="A49" s="88">
        <v>42</v>
      </c>
      <c r="B49" s="104">
        <v>322.5</v>
      </c>
      <c r="C49" s="104">
        <v>164.3</v>
      </c>
      <c r="D49" s="104">
        <v>111.6</v>
      </c>
      <c r="E49" s="104">
        <v>85.3</v>
      </c>
      <c r="F49" s="104">
        <v>69.5</v>
      </c>
      <c r="G49" s="104">
        <v>59.1</v>
      </c>
      <c r="H49" s="104">
        <v>51.6</v>
      </c>
      <c r="I49" s="104">
        <v>46</v>
      </c>
      <c r="J49" s="104">
        <v>41.7</v>
      </c>
      <c r="K49" s="104">
        <v>38.200000000000003</v>
      </c>
      <c r="L49" s="104">
        <v>35.4</v>
      </c>
      <c r="M49" s="104">
        <v>33.1</v>
      </c>
      <c r="N49" s="104">
        <v>31.1</v>
      </c>
      <c r="O49" s="104">
        <v>29.4</v>
      </c>
      <c r="P49" s="104">
        <v>28</v>
      </c>
      <c r="Q49" s="104">
        <v>26.8</v>
      </c>
      <c r="R49" s="104">
        <v>25.7</v>
      </c>
      <c r="S49" s="104">
        <v>24.7</v>
      </c>
      <c r="T49" s="104">
        <v>23.9</v>
      </c>
      <c r="U49" s="104">
        <v>23.1</v>
      </c>
      <c r="V49" s="87"/>
      <c r="W49" s="87"/>
    </row>
    <row r="50" spans="1:23" x14ac:dyDescent="0.25">
      <c r="A50" s="88">
        <v>43</v>
      </c>
      <c r="B50" s="104">
        <v>326.8</v>
      </c>
      <c r="C50" s="104">
        <v>166.5</v>
      </c>
      <c r="D50" s="104">
        <v>113.1</v>
      </c>
      <c r="E50" s="104">
        <v>86.5</v>
      </c>
      <c r="F50" s="104">
        <v>70.5</v>
      </c>
      <c r="G50" s="104">
        <v>59.9</v>
      </c>
      <c r="H50" s="104">
        <v>52.3</v>
      </c>
      <c r="I50" s="104">
        <v>46.7</v>
      </c>
      <c r="J50" s="104">
        <v>42.3</v>
      </c>
      <c r="K50" s="104">
        <v>38.799999999999997</v>
      </c>
      <c r="L50" s="104">
        <v>35.9</v>
      </c>
      <c r="M50" s="104">
        <v>33.6</v>
      </c>
      <c r="N50" s="104">
        <v>31.6</v>
      </c>
      <c r="O50" s="104">
        <v>29.9</v>
      </c>
      <c r="P50" s="104">
        <v>28.5</v>
      </c>
      <c r="Q50" s="104">
        <v>27.2</v>
      </c>
      <c r="R50" s="104">
        <v>26.1</v>
      </c>
      <c r="S50" s="104">
        <v>25.1</v>
      </c>
      <c r="T50" s="104">
        <v>24.3</v>
      </c>
      <c r="U50" s="104">
        <v>23.5</v>
      </c>
      <c r="V50" s="87"/>
      <c r="W50" s="87"/>
    </row>
    <row r="51" spans="1:23" x14ac:dyDescent="0.25">
      <c r="A51" s="88">
        <v>44</v>
      </c>
      <c r="B51" s="104">
        <v>331.1</v>
      </c>
      <c r="C51" s="104">
        <v>168.7</v>
      </c>
      <c r="D51" s="104">
        <v>114.7</v>
      </c>
      <c r="E51" s="104">
        <v>87.7</v>
      </c>
      <c r="F51" s="104">
        <v>71.5</v>
      </c>
      <c r="G51" s="104">
        <v>60.7</v>
      </c>
      <c r="H51" s="104">
        <v>53.1</v>
      </c>
      <c r="I51" s="104">
        <v>47.3</v>
      </c>
      <c r="J51" s="104">
        <v>42.9</v>
      </c>
      <c r="K51" s="104">
        <v>39.4</v>
      </c>
      <c r="L51" s="104">
        <v>36.5</v>
      </c>
      <c r="M51" s="104">
        <v>34.1</v>
      </c>
      <c r="N51" s="104">
        <v>32.1</v>
      </c>
      <c r="O51" s="104">
        <v>30.4</v>
      </c>
      <c r="P51" s="104">
        <v>28.9</v>
      </c>
      <c r="Q51" s="104">
        <v>27.7</v>
      </c>
      <c r="R51" s="104">
        <v>26.6</v>
      </c>
      <c r="S51" s="104">
        <v>25.6</v>
      </c>
      <c r="T51" s="104">
        <v>24.7</v>
      </c>
      <c r="U51" s="104">
        <v>24</v>
      </c>
      <c r="V51" s="87"/>
      <c r="W51" s="87"/>
    </row>
    <row r="52" spans="1:23" x14ac:dyDescent="0.25">
      <c r="A52" s="88">
        <v>45</v>
      </c>
      <c r="B52" s="104">
        <v>335.4</v>
      </c>
      <c r="C52" s="104">
        <v>171</v>
      </c>
      <c r="D52" s="104">
        <v>116.2</v>
      </c>
      <c r="E52" s="104">
        <v>88.9</v>
      </c>
      <c r="F52" s="104">
        <v>72.5</v>
      </c>
      <c r="G52" s="104">
        <v>61.6</v>
      </c>
      <c r="H52" s="104">
        <v>53.8</v>
      </c>
      <c r="I52" s="104">
        <v>48</v>
      </c>
      <c r="J52" s="104">
        <v>43.5</v>
      </c>
      <c r="K52" s="104">
        <v>40</v>
      </c>
      <c r="L52" s="104">
        <v>37.1</v>
      </c>
      <c r="M52" s="104">
        <v>34.6</v>
      </c>
      <c r="N52" s="104">
        <v>32.6</v>
      </c>
      <c r="O52" s="104">
        <v>30.9</v>
      </c>
      <c r="P52" s="104">
        <v>29.4</v>
      </c>
      <c r="Q52" s="104">
        <v>28.1</v>
      </c>
      <c r="R52" s="104">
        <v>27</v>
      </c>
      <c r="S52" s="104">
        <v>26</v>
      </c>
      <c r="T52" s="104">
        <v>25.2</v>
      </c>
      <c r="U52" s="104"/>
      <c r="V52" s="87"/>
      <c r="W52" s="87"/>
    </row>
    <row r="53" spans="1:23" x14ac:dyDescent="0.25">
      <c r="A53" s="88">
        <v>46</v>
      </c>
      <c r="B53" s="104">
        <v>339.7</v>
      </c>
      <c r="C53" s="104">
        <v>173.2</v>
      </c>
      <c r="D53" s="104">
        <v>117.7</v>
      </c>
      <c r="E53" s="104">
        <v>90.1</v>
      </c>
      <c r="F53" s="104">
        <v>73.5</v>
      </c>
      <c r="G53" s="104">
        <v>62.5</v>
      </c>
      <c r="H53" s="104">
        <v>54.6</v>
      </c>
      <c r="I53" s="104">
        <v>48.7</v>
      </c>
      <c r="J53" s="104">
        <v>44.2</v>
      </c>
      <c r="K53" s="104">
        <v>40.6</v>
      </c>
      <c r="L53" s="104">
        <v>37.6</v>
      </c>
      <c r="M53" s="104">
        <v>35.200000000000003</v>
      </c>
      <c r="N53" s="104">
        <v>33.200000000000003</v>
      </c>
      <c r="O53" s="104">
        <v>31.4</v>
      </c>
      <c r="P53" s="104">
        <v>29.9</v>
      </c>
      <c r="Q53" s="104">
        <v>28.6</v>
      </c>
      <c r="R53" s="104">
        <v>27.5</v>
      </c>
      <c r="S53" s="104">
        <v>26.5</v>
      </c>
      <c r="T53" s="104"/>
      <c r="U53" s="104"/>
      <c r="V53" s="87"/>
      <c r="W53" s="87"/>
    </row>
    <row r="54" spans="1:23" x14ac:dyDescent="0.25">
      <c r="A54" s="88">
        <v>47</v>
      </c>
      <c r="B54" s="104">
        <v>344.1</v>
      </c>
      <c r="C54" s="104">
        <v>175.5</v>
      </c>
      <c r="D54" s="104">
        <v>119.3</v>
      </c>
      <c r="E54" s="104">
        <v>91.3</v>
      </c>
      <c r="F54" s="104">
        <v>74.5</v>
      </c>
      <c r="G54" s="104">
        <v>63.4</v>
      </c>
      <c r="H54" s="104">
        <v>55.4</v>
      </c>
      <c r="I54" s="104">
        <v>49.5</v>
      </c>
      <c r="J54" s="104">
        <v>44.9</v>
      </c>
      <c r="K54" s="104">
        <v>41.2</v>
      </c>
      <c r="L54" s="104">
        <v>38.200000000000003</v>
      </c>
      <c r="M54" s="104">
        <v>35.799999999999997</v>
      </c>
      <c r="N54" s="104">
        <v>33.700000000000003</v>
      </c>
      <c r="O54" s="104">
        <v>32</v>
      </c>
      <c r="P54" s="104">
        <v>30.4</v>
      </c>
      <c r="Q54" s="104">
        <v>29.1</v>
      </c>
      <c r="R54" s="104">
        <v>28</v>
      </c>
      <c r="S54" s="104"/>
      <c r="T54" s="104"/>
      <c r="U54" s="104"/>
      <c r="V54" s="87"/>
      <c r="W54" s="87"/>
    </row>
    <row r="55" spans="1:23" x14ac:dyDescent="0.25">
      <c r="A55" s="88">
        <v>48</v>
      </c>
      <c r="B55" s="104">
        <v>348.5</v>
      </c>
      <c r="C55" s="104">
        <v>177.8</v>
      </c>
      <c r="D55" s="104">
        <v>120.9</v>
      </c>
      <c r="E55" s="104">
        <v>92.6</v>
      </c>
      <c r="F55" s="104">
        <v>75.599999999999994</v>
      </c>
      <c r="G55" s="104">
        <v>64.3</v>
      </c>
      <c r="H55" s="104">
        <v>56.2</v>
      </c>
      <c r="I55" s="104">
        <v>50.2</v>
      </c>
      <c r="J55" s="104">
        <v>45.6</v>
      </c>
      <c r="K55" s="104">
        <v>41.9</v>
      </c>
      <c r="L55" s="104">
        <v>38.9</v>
      </c>
      <c r="M55" s="104">
        <v>36.4</v>
      </c>
      <c r="N55" s="104">
        <v>34.299999999999997</v>
      </c>
      <c r="O55" s="104">
        <v>32.5</v>
      </c>
      <c r="P55" s="104">
        <v>31</v>
      </c>
      <c r="Q55" s="104">
        <v>29.6</v>
      </c>
      <c r="R55" s="104"/>
      <c r="S55" s="104"/>
      <c r="T55" s="104"/>
      <c r="U55" s="104"/>
      <c r="V55" s="87"/>
      <c r="W55" s="87"/>
    </row>
    <row r="56" spans="1:23" x14ac:dyDescent="0.25">
      <c r="A56" s="88">
        <v>49</v>
      </c>
      <c r="B56" s="104">
        <v>352.9</v>
      </c>
      <c r="C56" s="104">
        <v>180.1</v>
      </c>
      <c r="D56" s="104">
        <v>122.5</v>
      </c>
      <c r="E56" s="104">
        <v>93.8</v>
      </c>
      <c r="F56" s="104">
        <v>76.599999999999994</v>
      </c>
      <c r="G56" s="104">
        <v>65.2</v>
      </c>
      <c r="H56" s="104">
        <v>57.1</v>
      </c>
      <c r="I56" s="104">
        <v>51</v>
      </c>
      <c r="J56" s="104">
        <v>46.3</v>
      </c>
      <c r="K56" s="104">
        <v>42.5</v>
      </c>
      <c r="L56" s="104">
        <v>39.5</v>
      </c>
      <c r="M56" s="104">
        <v>37</v>
      </c>
      <c r="N56" s="104">
        <v>34.799999999999997</v>
      </c>
      <c r="O56" s="104">
        <v>33</v>
      </c>
      <c r="P56" s="104">
        <v>31.5</v>
      </c>
      <c r="Q56" s="104"/>
      <c r="R56" s="104"/>
      <c r="S56" s="104"/>
      <c r="T56" s="104"/>
      <c r="U56" s="104"/>
      <c r="V56" s="87"/>
      <c r="W56" s="87"/>
    </row>
    <row r="57" spans="1:23" x14ac:dyDescent="0.25">
      <c r="A57" s="88">
        <v>50</v>
      </c>
      <c r="B57" s="104">
        <v>357.3</v>
      </c>
      <c r="C57" s="104">
        <v>182.4</v>
      </c>
      <c r="D57" s="104">
        <v>124.2</v>
      </c>
      <c r="E57" s="104">
        <v>95.1</v>
      </c>
      <c r="F57" s="104">
        <v>77.7</v>
      </c>
      <c r="G57" s="104">
        <v>66.099999999999994</v>
      </c>
      <c r="H57" s="104">
        <v>57.9</v>
      </c>
      <c r="I57" s="104">
        <v>51.7</v>
      </c>
      <c r="J57" s="104">
        <v>47</v>
      </c>
      <c r="K57" s="104">
        <v>43.2</v>
      </c>
      <c r="L57" s="104">
        <v>40.1</v>
      </c>
      <c r="M57" s="104">
        <v>37.6</v>
      </c>
      <c r="N57" s="104">
        <v>35.4</v>
      </c>
      <c r="O57" s="104">
        <v>33.6</v>
      </c>
      <c r="P57" s="104"/>
      <c r="Q57" s="104"/>
      <c r="R57" s="104"/>
      <c r="S57" s="104"/>
      <c r="T57" s="104"/>
      <c r="U57" s="104"/>
      <c r="V57" s="87"/>
      <c r="W57" s="87"/>
    </row>
    <row r="58" spans="1:23" x14ac:dyDescent="0.25">
      <c r="A58" s="88">
        <v>51</v>
      </c>
      <c r="B58" s="104">
        <v>361.7</v>
      </c>
      <c r="C58" s="104">
        <v>184.7</v>
      </c>
      <c r="D58" s="104">
        <v>125.8</v>
      </c>
      <c r="E58" s="104">
        <v>96.4</v>
      </c>
      <c r="F58" s="104">
        <v>78.8</v>
      </c>
      <c r="G58" s="104">
        <v>67.099999999999994</v>
      </c>
      <c r="H58" s="104">
        <v>58.7</v>
      </c>
      <c r="I58" s="104">
        <v>52.5</v>
      </c>
      <c r="J58" s="104">
        <v>47.7</v>
      </c>
      <c r="K58" s="104">
        <v>43.9</v>
      </c>
      <c r="L58" s="104">
        <v>40.799999999999997</v>
      </c>
      <c r="M58" s="104">
        <v>38.200000000000003</v>
      </c>
      <c r="N58" s="104">
        <v>36</v>
      </c>
      <c r="O58" s="104"/>
      <c r="P58" s="104"/>
      <c r="Q58" s="104"/>
      <c r="R58" s="104"/>
      <c r="S58" s="104"/>
      <c r="T58" s="104"/>
      <c r="U58" s="104"/>
      <c r="V58" s="87"/>
      <c r="W58" s="87"/>
    </row>
    <row r="59" spans="1:23" x14ac:dyDescent="0.25">
      <c r="A59" s="88">
        <v>52</v>
      </c>
      <c r="B59" s="104">
        <v>366.2</v>
      </c>
      <c r="C59" s="104">
        <v>187.1</v>
      </c>
      <c r="D59" s="104">
        <v>127.4</v>
      </c>
      <c r="E59" s="104">
        <v>97.7</v>
      </c>
      <c r="F59" s="104">
        <v>79.900000000000006</v>
      </c>
      <c r="G59" s="104">
        <v>68</v>
      </c>
      <c r="H59" s="104">
        <v>59.6</v>
      </c>
      <c r="I59" s="104">
        <v>53.3</v>
      </c>
      <c r="J59" s="104">
        <v>48.4</v>
      </c>
      <c r="K59" s="104">
        <v>44.6</v>
      </c>
      <c r="L59" s="104">
        <v>41.4</v>
      </c>
      <c r="M59" s="104">
        <v>38.799999999999997</v>
      </c>
      <c r="N59" s="104"/>
      <c r="O59" s="104"/>
      <c r="P59" s="104"/>
      <c r="Q59" s="104"/>
      <c r="R59" s="104"/>
      <c r="S59" s="104"/>
      <c r="T59" s="104"/>
      <c r="U59" s="104"/>
      <c r="V59" s="87"/>
      <c r="W59" s="87"/>
    </row>
    <row r="60" spans="1:23" x14ac:dyDescent="0.25">
      <c r="A60" s="88">
        <v>53</v>
      </c>
      <c r="B60" s="104">
        <v>370.8</v>
      </c>
      <c r="C60" s="104">
        <v>189.5</v>
      </c>
      <c r="D60" s="104">
        <v>129.1</v>
      </c>
      <c r="E60" s="104">
        <v>99</v>
      </c>
      <c r="F60" s="104">
        <v>81</v>
      </c>
      <c r="G60" s="104">
        <v>69</v>
      </c>
      <c r="H60" s="104">
        <v>60.5</v>
      </c>
      <c r="I60" s="104">
        <v>54.1</v>
      </c>
      <c r="J60" s="104">
        <v>49.2</v>
      </c>
      <c r="K60" s="104">
        <v>45.3</v>
      </c>
      <c r="L60" s="104">
        <v>42.1</v>
      </c>
      <c r="M60" s="104"/>
      <c r="N60" s="104"/>
      <c r="O60" s="104"/>
      <c r="P60" s="104"/>
      <c r="Q60" s="104"/>
      <c r="R60" s="104"/>
      <c r="S60" s="104"/>
      <c r="T60" s="104"/>
      <c r="U60" s="104"/>
      <c r="V60" s="87"/>
      <c r="W60" s="87"/>
    </row>
    <row r="61" spans="1:23" x14ac:dyDescent="0.25">
      <c r="A61" s="88">
        <v>54</v>
      </c>
      <c r="B61" s="104">
        <v>375.4</v>
      </c>
      <c r="C61" s="104">
        <v>191.9</v>
      </c>
      <c r="D61" s="104">
        <v>130.80000000000001</v>
      </c>
      <c r="E61" s="104">
        <v>100.4</v>
      </c>
      <c r="F61" s="104">
        <v>82.1</v>
      </c>
      <c r="G61" s="104">
        <v>70</v>
      </c>
      <c r="H61" s="104">
        <v>61.4</v>
      </c>
      <c r="I61" s="104">
        <v>54.9</v>
      </c>
      <c r="J61" s="104">
        <v>49.9</v>
      </c>
      <c r="K61" s="104">
        <v>46</v>
      </c>
      <c r="L61" s="104"/>
      <c r="M61" s="104"/>
      <c r="N61" s="104"/>
      <c r="O61" s="104"/>
      <c r="P61" s="104"/>
      <c r="Q61" s="104"/>
      <c r="R61" s="104"/>
      <c r="S61" s="104"/>
      <c r="T61" s="104"/>
      <c r="U61" s="104"/>
      <c r="V61" s="87"/>
      <c r="W61" s="87"/>
    </row>
    <row r="62" spans="1:23" x14ac:dyDescent="0.25">
      <c r="A62" s="88">
        <v>55</v>
      </c>
      <c r="B62" s="104">
        <v>380.1</v>
      </c>
      <c r="C62" s="104">
        <v>194.4</v>
      </c>
      <c r="D62" s="104">
        <v>132.6</v>
      </c>
      <c r="E62" s="104">
        <v>101.7</v>
      </c>
      <c r="F62" s="104">
        <v>83.3</v>
      </c>
      <c r="G62" s="104">
        <v>71</v>
      </c>
      <c r="H62" s="104">
        <v>62.3</v>
      </c>
      <c r="I62" s="104">
        <v>55.7</v>
      </c>
      <c r="J62" s="104">
        <v>50.7</v>
      </c>
      <c r="K62" s="104"/>
      <c r="L62" s="104"/>
      <c r="M62" s="104"/>
      <c r="N62" s="104"/>
      <c r="O62" s="104"/>
      <c r="P62" s="104"/>
      <c r="Q62" s="104"/>
      <c r="R62" s="104"/>
      <c r="S62" s="104"/>
      <c r="T62" s="104"/>
      <c r="U62" s="104"/>
      <c r="V62" s="87"/>
      <c r="W62" s="87"/>
    </row>
    <row r="63" spans="1:23" x14ac:dyDescent="0.25">
      <c r="A63" s="88">
        <v>56</v>
      </c>
      <c r="B63" s="104">
        <v>384.9</v>
      </c>
      <c r="C63" s="104">
        <v>196.9</v>
      </c>
      <c r="D63" s="104">
        <v>134.4</v>
      </c>
      <c r="E63" s="104">
        <v>103.1</v>
      </c>
      <c r="F63" s="104">
        <v>84.4</v>
      </c>
      <c r="G63" s="104">
        <v>72</v>
      </c>
      <c r="H63" s="104">
        <v>63.2</v>
      </c>
      <c r="I63" s="104">
        <v>56.6</v>
      </c>
      <c r="J63" s="104"/>
      <c r="K63" s="104"/>
      <c r="L63" s="104"/>
      <c r="M63" s="104"/>
      <c r="N63" s="104"/>
      <c r="O63" s="104"/>
      <c r="P63" s="104"/>
      <c r="Q63" s="104"/>
      <c r="R63" s="104"/>
      <c r="S63" s="104"/>
      <c r="T63" s="104"/>
      <c r="U63" s="104"/>
      <c r="V63" s="87"/>
      <c r="W63" s="87"/>
    </row>
    <row r="64" spans="1:23" x14ac:dyDescent="0.25">
      <c r="A64" s="88">
        <v>57</v>
      </c>
      <c r="B64" s="104">
        <v>389.9</v>
      </c>
      <c r="C64" s="104">
        <v>199.5</v>
      </c>
      <c r="D64" s="104">
        <v>136.19999999999999</v>
      </c>
      <c r="E64" s="104">
        <v>104.6</v>
      </c>
      <c r="F64" s="104">
        <v>85.7</v>
      </c>
      <c r="G64" s="104">
        <v>73.099999999999994</v>
      </c>
      <c r="H64" s="104">
        <v>64.099999999999994</v>
      </c>
      <c r="I64" s="104"/>
      <c r="J64" s="104"/>
      <c r="K64" s="104"/>
      <c r="L64" s="104"/>
      <c r="M64" s="104"/>
      <c r="N64" s="104"/>
      <c r="O64" s="104"/>
      <c r="P64" s="104"/>
      <c r="Q64" s="104"/>
      <c r="R64" s="104"/>
      <c r="S64" s="104"/>
      <c r="T64" s="104"/>
      <c r="U64" s="104"/>
      <c r="V64" s="87"/>
      <c r="W64" s="87"/>
    </row>
    <row r="65" spans="1:23" x14ac:dyDescent="0.25">
      <c r="A65" s="88">
        <v>58</v>
      </c>
      <c r="B65" s="104">
        <v>395.1</v>
      </c>
      <c r="C65" s="104">
        <v>202.3</v>
      </c>
      <c r="D65" s="104">
        <v>138.1</v>
      </c>
      <c r="E65" s="104">
        <v>106.1</v>
      </c>
      <c r="F65" s="104">
        <v>86.9</v>
      </c>
      <c r="G65" s="104">
        <v>74.2</v>
      </c>
      <c r="H65" s="104"/>
      <c r="I65" s="104"/>
      <c r="J65" s="104"/>
      <c r="K65" s="104"/>
      <c r="L65" s="104"/>
      <c r="M65" s="104"/>
      <c r="N65" s="104"/>
      <c r="O65" s="104"/>
      <c r="P65" s="104"/>
      <c r="Q65" s="104"/>
      <c r="R65" s="104"/>
      <c r="S65" s="104"/>
      <c r="T65" s="104"/>
      <c r="U65" s="104"/>
      <c r="V65" s="87"/>
      <c r="W65" s="87"/>
    </row>
    <row r="66" spans="1:23" x14ac:dyDescent="0.25">
      <c r="A66" s="88">
        <v>59</v>
      </c>
      <c r="B66" s="104">
        <v>398.7</v>
      </c>
      <c r="C66" s="104">
        <v>204.2</v>
      </c>
      <c r="D66" s="104">
        <v>139.5</v>
      </c>
      <c r="E66" s="104">
        <v>107.2</v>
      </c>
      <c r="F66" s="104">
        <v>87.9</v>
      </c>
      <c r="G66" s="104"/>
      <c r="H66" s="104"/>
      <c r="I66" s="104"/>
      <c r="J66" s="104"/>
      <c r="K66" s="104"/>
      <c r="L66" s="104"/>
      <c r="M66" s="104"/>
      <c r="N66" s="104"/>
      <c r="O66" s="104"/>
      <c r="P66" s="104"/>
      <c r="Q66" s="104"/>
      <c r="R66" s="104"/>
      <c r="S66" s="104"/>
      <c r="T66" s="104"/>
      <c r="U66" s="104"/>
      <c r="V66" s="87"/>
      <c r="W66" s="87"/>
    </row>
    <row r="67" spans="1:23" x14ac:dyDescent="0.25">
      <c r="A67" s="88">
        <v>60</v>
      </c>
      <c r="B67" s="104">
        <v>400.3</v>
      </c>
      <c r="C67" s="104">
        <v>205.1</v>
      </c>
      <c r="D67" s="104">
        <v>140.19999999999999</v>
      </c>
      <c r="E67" s="104">
        <v>107.8</v>
      </c>
      <c r="F67" s="104"/>
      <c r="G67" s="104"/>
      <c r="H67" s="104"/>
      <c r="I67" s="104"/>
      <c r="J67" s="104"/>
      <c r="K67" s="104"/>
      <c r="L67" s="104"/>
      <c r="M67" s="104"/>
      <c r="N67" s="104"/>
      <c r="O67" s="104"/>
      <c r="P67" s="104"/>
      <c r="Q67" s="104"/>
      <c r="R67" s="104"/>
      <c r="S67" s="104"/>
      <c r="T67" s="104"/>
      <c r="U67" s="104"/>
      <c r="V67" s="87"/>
      <c r="W67" s="87"/>
    </row>
    <row r="68" spans="1:23" x14ac:dyDescent="0.25">
      <c r="A68" s="88">
        <v>61</v>
      </c>
      <c r="B68" s="104">
        <v>402.1</v>
      </c>
      <c r="C68" s="104">
        <v>206.1</v>
      </c>
      <c r="D68" s="104">
        <v>140.9</v>
      </c>
      <c r="E68" s="104"/>
      <c r="F68" s="104"/>
      <c r="G68" s="104"/>
      <c r="H68" s="104"/>
      <c r="I68" s="104"/>
      <c r="J68" s="104"/>
      <c r="K68" s="104"/>
      <c r="L68" s="104"/>
      <c r="M68" s="104"/>
      <c r="N68" s="104"/>
      <c r="O68" s="104"/>
      <c r="P68" s="104"/>
      <c r="Q68" s="104"/>
      <c r="R68" s="104"/>
      <c r="S68" s="104"/>
      <c r="T68" s="104"/>
      <c r="U68" s="104"/>
      <c r="V68" s="87"/>
      <c r="W68" s="87"/>
    </row>
    <row r="69" spans="1:23" x14ac:dyDescent="0.25">
      <c r="A69" s="88">
        <v>62</v>
      </c>
      <c r="B69" s="104">
        <v>404.5</v>
      </c>
      <c r="C69" s="104">
        <v>207.4</v>
      </c>
      <c r="D69" s="104"/>
      <c r="E69" s="104"/>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406.6</v>
      </c>
      <c r="C70" s="104"/>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159uecAZYIs4mUBzPDSMoFxediM6GqklnRyo1JQ9x2eLUnrHRpX3Jga4hjMD1x+EPBEFpgqhvl87vTadR/ShNA==" saltValue="5MB0kDbH6uh/sH0FHdk8HA==" spinCount="100000" sheet="1" objects="1" scenarios="1"/>
  <conditionalFormatting sqref="A6:A16 A18:A21">
    <cfRule type="expression" dxfId="429" priority="29" stopIfTrue="1">
      <formula>MOD(ROW(),2)=0</formula>
    </cfRule>
    <cfRule type="expression" dxfId="428" priority="30" stopIfTrue="1">
      <formula>MOD(ROW(),2)&lt;&gt;0</formula>
    </cfRule>
  </conditionalFormatting>
  <conditionalFormatting sqref="B6:U11 B13:U16 C12:U12 C17:U21">
    <cfRule type="expression" dxfId="427" priority="31" stopIfTrue="1">
      <formula>MOD(ROW(),2)=0</formula>
    </cfRule>
    <cfRule type="expression" dxfId="426" priority="32" stopIfTrue="1">
      <formula>MOD(ROW(),2)&lt;&gt;0</formula>
    </cfRule>
  </conditionalFormatting>
  <conditionalFormatting sqref="B12">
    <cfRule type="expression" dxfId="425" priority="23" stopIfTrue="1">
      <formula>MOD(ROW(),2)=0</formula>
    </cfRule>
    <cfRule type="expression" dxfId="424" priority="24" stopIfTrue="1">
      <formula>MOD(ROW(),2)&lt;&gt;0</formula>
    </cfRule>
  </conditionalFormatting>
  <conditionalFormatting sqref="B18">
    <cfRule type="expression" dxfId="423" priority="17" stopIfTrue="1">
      <formula>MOD(ROW(),2)=0</formula>
    </cfRule>
    <cfRule type="expression" dxfId="422" priority="18" stopIfTrue="1">
      <formula>MOD(ROW(),2)&lt;&gt;0</formula>
    </cfRule>
  </conditionalFormatting>
  <conditionalFormatting sqref="A17">
    <cfRule type="expression" dxfId="421" priority="15" stopIfTrue="1">
      <formula>MOD(ROW(),2)=0</formula>
    </cfRule>
    <cfRule type="expression" dxfId="420" priority="16" stopIfTrue="1">
      <formula>MOD(ROW(),2)&lt;&gt;0</formula>
    </cfRule>
  </conditionalFormatting>
  <conditionalFormatting sqref="B17">
    <cfRule type="expression" dxfId="419" priority="13" stopIfTrue="1">
      <formula>MOD(ROW(),2)=0</formula>
    </cfRule>
    <cfRule type="expression" dxfId="418" priority="14" stopIfTrue="1">
      <formula>MOD(ROW(),2)&lt;&gt;0</formula>
    </cfRule>
  </conditionalFormatting>
  <conditionalFormatting sqref="B20:B21">
    <cfRule type="expression" dxfId="417" priority="7" stopIfTrue="1">
      <formula>MOD(ROW(),2)=0</formula>
    </cfRule>
    <cfRule type="expression" dxfId="416" priority="8" stopIfTrue="1">
      <formula>MOD(ROW(),2)&lt;&gt;0</formula>
    </cfRule>
  </conditionalFormatting>
  <conditionalFormatting sqref="A26:A70">
    <cfRule type="expression" dxfId="415" priority="3" stopIfTrue="1">
      <formula>MOD(ROW(),2)=0</formula>
    </cfRule>
    <cfRule type="expression" dxfId="414" priority="4" stopIfTrue="1">
      <formula>MOD(ROW(),2)&lt;&gt;0</formula>
    </cfRule>
  </conditionalFormatting>
  <conditionalFormatting sqref="B26:U70">
    <cfRule type="expression" dxfId="413" priority="5" stopIfTrue="1">
      <formula>MOD(ROW(),2)=0</formula>
    </cfRule>
    <cfRule type="expression" dxfId="412" priority="6" stopIfTrue="1">
      <formula>MOD(ROW(),2)&lt;&gt;0</formula>
    </cfRule>
  </conditionalFormatting>
  <conditionalFormatting sqref="B19">
    <cfRule type="expression" dxfId="411" priority="1" stopIfTrue="1">
      <formula>MOD(ROW(),2)=0</formula>
    </cfRule>
    <cfRule type="expression" dxfId="410" priority="2" stopIfTrue="1">
      <formula>MOD(ROW(),2)&lt;&gt;0</formula>
    </cfRule>
  </conditionalFormatting>
  <hyperlinks>
    <hyperlink ref="B23" location="'Factor List'!A1" display="Back to Factor List" xr:uid="{00000000-0004-0000-6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33"/>
  <dimension ref="A1:W244"/>
  <sheetViews>
    <sheetView showGridLines="0" topLeftCell="F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x-719</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984</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719</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1061</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986</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260.89999999999998</v>
      </c>
      <c r="C27" s="104">
        <v>132.9</v>
      </c>
      <c r="D27" s="104">
        <v>90.2</v>
      </c>
      <c r="E27" s="104">
        <v>68.900000000000006</v>
      </c>
      <c r="F27" s="104">
        <v>56.1</v>
      </c>
      <c r="G27" s="104">
        <v>47.6</v>
      </c>
      <c r="H27" s="104">
        <v>41.5</v>
      </c>
      <c r="I27" s="104">
        <v>37</v>
      </c>
      <c r="J27" s="104">
        <v>33.4</v>
      </c>
      <c r="K27" s="104">
        <v>30.6</v>
      </c>
      <c r="L27" s="104">
        <v>28.3</v>
      </c>
      <c r="M27" s="104">
        <v>26.4</v>
      </c>
      <c r="N27" s="104">
        <v>24.8</v>
      </c>
      <c r="O27" s="104">
        <v>23.4</v>
      </c>
      <c r="P27" s="104">
        <v>22.2</v>
      </c>
      <c r="Q27" s="104">
        <v>21.2</v>
      </c>
      <c r="R27" s="104">
        <v>20.3</v>
      </c>
      <c r="S27" s="104">
        <v>19.5</v>
      </c>
      <c r="T27" s="104">
        <v>18.8</v>
      </c>
      <c r="U27" s="104">
        <v>18.100000000000001</v>
      </c>
      <c r="V27" s="87"/>
      <c r="W27" s="87"/>
    </row>
    <row r="28" spans="1:23" x14ac:dyDescent="0.25">
      <c r="A28" s="88">
        <v>21</v>
      </c>
      <c r="B28" s="104">
        <v>264.5</v>
      </c>
      <c r="C28" s="104">
        <v>134.69999999999999</v>
      </c>
      <c r="D28" s="104">
        <v>91.4</v>
      </c>
      <c r="E28" s="104">
        <v>69.8</v>
      </c>
      <c r="F28" s="104">
        <v>56.9</v>
      </c>
      <c r="G28" s="104">
        <v>48.2</v>
      </c>
      <c r="H28" s="104">
        <v>42.1</v>
      </c>
      <c r="I28" s="104">
        <v>37.5</v>
      </c>
      <c r="J28" s="104">
        <v>33.9</v>
      </c>
      <c r="K28" s="104">
        <v>31</v>
      </c>
      <c r="L28" s="104">
        <v>28.7</v>
      </c>
      <c r="M28" s="104">
        <v>26.8</v>
      </c>
      <c r="N28" s="104">
        <v>25.1</v>
      </c>
      <c r="O28" s="104">
        <v>23.7</v>
      </c>
      <c r="P28" s="104">
        <v>22.5</v>
      </c>
      <c r="Q28" s="104">
        <v>21.5</v>
      </c>
      <c r="R28" s="104">
        <v>20.6</v>
      </c>
      <c r="S28" s="104">
        <v>19.7</v>
      </c>
      <c r="T28" s="104">
        <v>19</v>
      </c>
      <c r="U28" s="104">
        <v>18.399999999999999</v>
      </c>
      <c r="V28" s="87"/>
      <c r="W28" s="87"/>
    </row>
    <row r="29" spans="1:23" x14ac:dyDescent="0.25">
      <c r="A29" s="88">
        <v>22</v>
      </c>
      <c r="B29" s="104">
        <v>268.2</v>
      </c>
      <c r="C29" s="104">
        <v>136.6</v>
      </c>
      <c r="D29" s="104">
        <v>92.7</v>
      </c>
      <c r="E29" s="104">
        <v>70.8</v>
      </c>
      <c r="F29" s="104">
        <v>57.7</v>
      </c>
      <c r="G29" s="104">
        <v>48.9</v>
      </c>
      <c r="H29" s="104">
        <v>42.7</v>
      </c>
      <c r="I29" s="104">
        <v>38</v>
      </c>
      <c r="J29" s="104">
        <v>34.4</v>
      </c>
      <c r="K29" s="104">
        <v>31.5</v>
      </c>
      <c r="L29" s="104">
        <v>29.1</v>
      </c>
      <c r="M29" s="104">
        <v>27.2</v>
      </c>
      <c r="N29" s="104">
        <v>25.5</v>
      </c>
      <c r="O29" s="104">
        <v>24.1</v>
      </c>
      <c r="P29" s="104">
        <v>22.9</v>
      </c>
      <c r="Q29" s="104">
        <v>21.8</v>
      </c>
      <c r="R29" s="104">
        <v>20.9</v>
      </c>
      <c r="S29" s="104">
        <v>20</v>
      </c>
      <c r="T29" s="104">
        <v>19.3</v>
      </c>
      <c r="U29" s="104">
        <v>18.600000000000001</v>
      </c>
      <c r="V29" s="87"/>
      <c r="W29" s="87"/>
    </row>
    <row r="30" spans="1:23" x14ac:dyDescent="0.25">
      <c r="A30" s="88">
        <v>23</v>
      </c>
      <c r="B30" s="104">
        <v>271.89999999999998</v>
      </c>
      <c r="C30" s="104">
        <v>138.4</v>
      </c>
      <c r="D30" s="104">
        <v>94</v>
      </c>
      <c r="E30" s="104">
        <v>71.8</v>
      </c>
      <c r="F30" s="104">
        <v>58.4</v>
      </c>
      <c r="G30" s="104">
        <v>49.6</v>
      </c>
      <c r="H30" s="104">
        <v>43.3</v>
      </c>
      <c r="I30" s="104">
        <v>38.5</v>
      </c>
      <c r="J30" s="104">
        <v>34.799999999999997</v>
      </c>
      <c r="K30" s="104">
        <v>31.9</v>
      </c>
      <c r="L30" s="104">
        <v>29.5</v>
      </c>
      <c r="M30" s="104">
        <v>27.5</v>
      </c>
      <c r="N30" s="104">
        <v>25.8</v>
      </c>
      <c r="O30" s="104">
        <v>24.4</v>
      </c>
      <c r="P30" s="104">
        <v>23.2</v>
      </c>
      <c r="Q30" s="104">
        <v>22.1</v>
      </c>
      <c r="R30" s="104">
        <v>21.1</v>
      </c>
      <c r="S30" s="104">
        <v>20.3</v>
      </c>
      <c r="T30" s="104">
        <v>19.600000000000001</v>
      </c>
      <c r="U30" s="104">
        <v>18.899999999999999</v>
      </c>
      <c r="V30" s="87"/>
      <c r="W30" s="87"/>
    </row>
    <row r="31" spans="1:23" x14ac:dyDescent="0.25">
      <c r="A31" s="88">
        <v>24</v>
      </c>
      <c r="B31" s="104">
        <v>275.60000000000002</v>
      </c>
      <c r="C31" s="104">
        <v>140.30000000000001</v>
      </c>
      <c r="D31" s="104">
        <v>95.3</v>
      </c>
      <c r="E31" s="104">
        <v>72.8</v>
      </c>
      <c r="F31" s="104">
        <v>59.3</v>
      </c>
      <c r="G31" s="104">
        <v>50.3</v>
      </c>
      <c r="H31" s="104">
        <v>43.9</v>
      </c>
      <c r="I31" s="104">
        <v>39.1</v>
      </c>
      <c r="J31" s="104">
        <v>35.299999999999997</v>
      </c>
      <c r="K31" s="104">
        <v>32.4</v>
      </c>
      <c r="L31" s="104">
        <v>29.9</v>
      </c>
      <c r="M31" s="104">
        <v>27.9</v>
      </c>
      <c r="N31" s="104">
        <v>26.2</v>
      </c>
      <c r="O31" s="104">
        <v>24.8</v>
      </c>
      <c r="P31" s="104">
        <v>23.5</v>
      </c>
      <c r="Q31" s="104">
        <v>22.4</v>
      </c>
      <c r="R31" s="104">
        <v>21.4</v>
      </c>
      <c r="S31" s="104">
        <v>20.6</v>
      </c>
      <c r="T31" s="104">
        <v>19.8</v>
      </c>
      <c r="U31" s="104">
        <v>19.2</v>
      </c>
      <c r="V31" s="87"/>
      <c r="W31" s="87"/>
    </row>
    <row r="32" spans="1:23" x14ac:dyDescent="0.25">
      <c r="A32" s="88">
        <v>25</v>
      </c>
      <c r="B32" s="104">
        <v>279.39999999999998</v>
      </c>
      <c r="C32" s="104">
        <v>142.30000000000001</v>
      </c>
      <c r="D32" s="104">
        <v>96.6</v>
      </c>
      <c r="E32" s="104">
        <v>73.7</v>
      </c>
      <c r="F32" s="104">
        <v>60.1</v>
      </c>
      <c r="G32" s="104">
        <v>51</v>
      </c>
      <c r="H32" s="104">
        <v>44.5</v>
      </c>
      <c r="I32" s="104">
        <v>39.6</v>
      </c>
      <c r="J32" s="104">
        <v>35.799999999999997</v>
      </c>
      <c r="K32" s="104">
        <v>32.799999999999997</v>
      </c>
      <c r="L32" s="104">
        <v>30.3</v>
      </c>
      <c r="M32" s="104">
        <v>28.3</v>
      </c>
      <c r="N32" s="104">
        <v>26.6</v>
      </c>
      <c r="O32" s="104">
        <v>25.1</v>
      </c>
      <c r="P32" s="104">
        <v>23.8</v>
      </c>
      <c r="Q32" s="104">
        <v>22.7</v>
      </c>
      <c r="R32" s="104">
        <v>21.7</v>
      </c>
      <c r="S32" s="104">
        <v>20.9</v>
      </c>
      <c r="T32" s="104">
        <v>20.100000000000001</v>
      </c>
      <c r="U32" s="104">
        <v>19.399999999999999</v>
      </c>
      <c r="V32" s="87"/>
      <c r="W32" s="87"/>
    </row>
    <row r="33" spans="1:23" x14ac:dyDescent="0.25">
      <c r="A33" s="88">
        <v>26</v>
      </c>
      <c r="B33" s="104">
        <v>283.2</v>
      </c>
      <c r="C33" s="104">
        <v>144.19999999999999</v>
      </c>
      <c r="D33" s="104">
        <v>97.9</v>
      </c>
      <c r="E33" s="104">
        <v>74.8</v>
      </c>
      <c r="F33" s="104">
        <v>60.9</v>
      </c>
      <c r="G33" s="104">
        <v>51.7</v>
      </c>
      <c r="H33" s="104">
        <v>45.1</v>
      </c>
      <c r="I33" s="104">
        <v>40.1</v>
      </c>
      <c r="J33" s="104">
        <v>36.299999999999997</v>
      </c>
      <c r="K33" s="104">
        <v>33.299999999999997</v>
      </c>
      <c r="L33" s="104">
        <v>30.8</v>
      </c>
      <c r="M33" s="104">
        <v>28.7</v>
      </c>
      <c r="N33" s="104">
        <v>26.9</v>
      </c>
      <c r="O33" s="104">
        <v>25.4</v>
      </c>
      <c r="P33" s="104">
        <v>24.2</v>
      </c>
      <c r="Q33" s="104">
        <v>23</v>
      </c>
      <c r="R33" s="104">
        <v>22</v>
      </c>
      <c r="S33" s="104">
        <v>21.2</v>
      </c>
      <c r="T33" s="104">
        <v>20.399999999999999</v>
      </c>
      <c r="U33" s="104">
        <v>19.7</v>
      </c>
      <c r="V33" s="87"/>
      <c r="W33" s="87"/>
    </row>
    <row r="34" spans="1:23" x14ac:dyDescent="0.25">
      <c r="A34" s="88">
        <v>27</v>
      </c>
      <c r="B34" s="104">
        <v>287.10000000000002</v>
      </c>
      <c r="C34" s="104">
        <v>146.19999999999999</v>
      </c>
      <c r="D34" s="104">
        <v>99.2</v>
      </c>
      <c r="E34" s="104">
        <v>75.8</v>
      </c>
      <c r="F34" s="104">
        <v>61.7</v>
      </c>
      <c r="G34" s="104">
        <v>52.4</v>
      </c>
      <c r="H34" s="104">
        <v>45.7</v>
      </c>
      <c r="I34" s="104">
        <v>40.700000000000003</v>
      </c>
      <c r="J34" s="104">
        <v>36.799999999999997</v>
      </c>
      <c r="K34" s="104">
        <v>33.700000000000003</v>
      </c>
      <c r="L34" s="104">
        <v>31.2</v>
      </c>
      <c r="M34" s="104">
        <v>29.1</v>
      </c>
      <c r="N34" s="104">
        <v>27.3</v>
      </c>
      <c r="O34" s="104">
        <v>25.8</v>
      </c>
      <c r="P34" s="104">
        <v>24.5</v>
      </c>
      <c r="Q34" s="104">
        <v>23.4</v>
      </c>
      <c r="R34" s="104">
        <v>22.4</v>
      </c>
      <c r="S34" s="104">
        <v>21.5</v>
      </c>
      <c r="T34" s="104">
        <v>20.7</v>
      </c>
      <c r="U34" s="104">
        <v>20</v>
      </c>
      <c r="V34" s="87"/>
      <c r="W34" s="87"/>
    </row>
    <row r="35" spans="1:23" x14ac:dyDescent="0.25">
      <c r="A35" s="88">
        <v>28</v>
      </c>
      <c r="B35" s="104">
        <v>291</v>
      </c>
      <c r="C35" s="104">
        <v>148.19999999999999</v>
      </c>
      <c r="D35" s="104">
        <v>100.6</v>
      </c>
      <c r="E35" s="104">
        <v>76.8</v>
      </c>
      <c r="F35" s="104">
        <v>62.6</v>
      </c>
      <c r="G35" s="104">
        <v>53.1</v>
      </c>
      <c r="H35" s="104">
        <v>46.3</v>
      </c>
      <c r="I35" s="104">
        <v>41.3</v>
      </c>
      <c r="J35" s="104">
        <v>37.299999999999997</v>
      </c>
      <c r="K35" s="104">
        <v>34.200000000000003</v>
      </c>
      <c r="L35" s="104">
        <v>31.6</v>
      </c>
      <c r="M35" s="104">
        <v>29.5</v>
      </c>
      <c r="N35" s="104">
        <v>27.7</v>
      </c>
      <c r="O35" s="104">
        <v>26.2</v>
      </c>
      <c r="P35" s="104">
        <v>24.8</v>
      </c>
      <c r="Q35" s="104">
        <v>23.7</v>
      </c>
      <c r="R35" s="104">
        <v>22.7</v>
      </c>
      <c r="S35" s="104">
        <v>21.8</v>
      </c>
      <c r="T35" s="104">
        <v>21</v>
      </c>
      <c r="U35" s="104">
        <v>20.3</v>
      </c>
      <c r="V35" s="87"/>
      <c r="W35" s="87"/>
    </row>
    <row r="36" spans="1:23" x14ac:dyDescent="0.25">
      <c r="A36" s="88">
        <v>29</v>
      </c>
      <c r="B36" s="104">
        <v>294.89999999999998</v>
      </c>
      <c r="C36" s="104">
        <v>150.19999999999999</v>
      </c>
      <c r="D36" s="104">
        <v>102</v>
      </c>
      <c r="E36" s="104">
        <v>77.900000000000006</v>
      </c>
      <c r="F36" s="104">
        <v>63.4</v>
      </c>
      <c r="G36" s="104">
        <v>53.8</v>
      </c>
      <c r="H36" s="104">
        <v>47</v>
      </c>
      <c r="I36" s="104">
        <v>41.8</v>
      </c>
      <c r="J36" s="104">
        <v>37.799999999999997</v>
      </c>
      <c r="K36" s="104">
        <v>34.700000000000003</v>
      </c>
      <c r="L36" s="104">
        <v>32.1</v>
      </c>
      <c r="M36" s="104">
        <v>29.9</v>
      </c>
      <c r="N36" s="104">
        <v>28.1</v>
      </c>
      <c r="O36" s="104">
        <v>26.5</v>
      </c>
      <c r="P36" s="104">
        <v>25.2</v>
      </c>
      <c r="Q36" s="104">
        <v>24</v>
      </c>
      <c r="R36" s="104">
        <v>23</v>
      </c>
      <c r="S36" s="104">
        <v>22.1</v>
      </c>
      <c r="T36" s="104">
        <v>21.3</v>
      </c>
      <c r="U36" s="104">
        <v>20.5</v>
      </c>
      <c r="V36" s="87"/>
      <c r="W36" s="87"/>
    </row>
    <row r="37" spans="1:23" x14ac:dyDescent="0.25">
      <c r="A37" s="88">
        <v>30</v>
      </c>
      <c r="B37" s="104">
        <v>298.89999999999998</v>
      </c>
      <c r="C37" s="104">
        <v>152.19999999999999</v>
      </c>
      <c r="D37" s="104">
        <v>103.3</v>
      </c>
      <c r="E37" s="104">
        <v>78.900000000000006</v>
      </c>
      <c r="F37" s="104">
        <v>64.3</v>
      </c>
      <c r="G37" s="104">
        <v>54.5</v>
      </c>
      <c r="H37" s="104">
        <v>47.6</v>
      </c>
      <c r="I37" s="104">
        <v>42.4</v>
      </c>
      <c r="J37" s="104">
        <v>38.4</v>
      </c>
      <c r="K37" s="104">
        <v>35.1</v>
      </c>
      <c r="L37" s="104">
        <v>32.5</v>
      </c>
      <c r="M37" s="104">
        <v>30.3</v>
      </c>
      <c r="N37" s="104">
        <v>28.5</v>
      </c>
      <c r="O37" s="104">
        <v>26.9</v>
      </c>
      <c r="P37" s="104">
        <v>25.5</v>
      </c>
      <c r="Q37" s="104">
        <v>24.4</v>
      </c>
      <c r="R37" s="104">
        <v>23.3</v>
      </c>
      <c r="S37" s="104">
        <v>22.4</v>
      </c>
      <c r="T37" s="104">
        <v>21.6</v>
      </c>
      <c r="U37" s="104">
        <v>20.8</v>
      </c>
      <c r="V37" s="87"/>
      <c r="W37" s="87"/>
    </row>
    <row r="38" spans="1:23" x14ac:dyDescent="0.25">
      <c r="A38" s="88">
        <v>31</v>
      </c>
      <c r="B38" s="104">
        <v>302.89999999999998</v>
      </c>
      <c r="C38" s="104">
        <v>154.30000000000001</v>
      </c>
      <c r="D38" s="104">
        <v>104.7</v>
      </c>
      <c r="E38" s="104">
        <v>80</v>
      </c>
      <c r="F38" s="104">
        <v>65.2</v>
      </c>
      <c r="G38" s="104">
        <v>55.3</v>
      </c>
      <c r="H38" s="104">
        <v>48.2</v>
      </c>
      <c r="I38" s="104">
        <v>43</v>
      </c>
      <c r="J38" s="104">
        <v>38.9</v>
      </c>
      <c r="K38" s="104">
        <v>35.6</v>
      </c>
      <c r="L38" s="104">
        <v>32.9</v>
      </c>
      <c r="M38" s="104">
        <v>30.7</v>
      </c>
      <c r="N38" s="104">
        <v>28.9</v>
      </c>
      <c r="O38" s="104">
        <v>27.3</v>
      </c>
      <c r="P38" s="104">
        <v>25.9</v>
      </c>
      <c r="Q38" s="104">
        <v>24.7</v>
      </c>
      <c r="R38" s="104">
        <v>23.6</v>
      </c>
      <c r="S38" s="104">
        <v>22.7</v>
      </c>
      <c r="T38" s="104">
        <v>21.9</v>
      </c>
      <c r="U38" s="104">
        <v>21.1</v>
      </c>
      <c r="V38" s="87"/>
      <c r="W38" s="87"/>
    </row>
    <row r="39" spans="1:23" x14ac:dyDescent="0.25">
      <c r="A39" s="88">
        <v>32</v>
      </c>
      <c r="B39" s="104">
        <v>307</v>
      </c>
      <c r="C39" s="104">
        <v>156.30000000000001</v>
      </c>
      <c r="D39" s="104">
        <v>106.1</v>
      </c>
      <c r="E39" s="104">
        <v>81.099999999999994</v>
      </c>
      <c r="F39" s="104">
        <v>66</v>
      </c>
      <c r="G39" s="104">
        <v>56</v>
      </c>
      <c r="H39" s="104">
        <v>48.9</v>
      </c>
      <c r="I39" s="104">
        <v>43.6</v>
      </c>
      <c r="J39" s="104">
        <v>39.4</v>
      </c>
      <c r="K39" s="104">
        <v>36.1</v>
      </c>
      <c r="L39" s="104">
        <v>33.4</v>
      </c>
      <c r="M39" s="104">
        <v>31.2</v>
      </c>
      <c r="N39" s="104">
        <v>29.3</v>
      </c>
      <c r="O39" s="104">
        <v>27.6</v>
      </c>
      <c r="P39" s="104">
        <v>26.3</v>
      </c>
      <c r="Q39" s="104">
        <v>25</v>
      </c>
      <c r="R39" s="104">
        <v>24</v>
      </c>
      <c r="S39" s="104">
        <v>23</v>
      </c>
      <c r="T39" s="104">
        <v>22.2</v>
      </c>
      <c r="U39" s="104">
        <v>21.5</v>
      </c>
      <c r="V39" s="87"/>
      <c r="W39" s="87"/>
    </row>
    <row r="40" spans="1:23" x14ac:dyDescent="0.25">
      <c r="A40" s="88">
        <v>33</v>
      </c>
      <c r="B40" s="104">
        <v>311.10000000000002</v>
      </c>
      <c r="C40" s="104">
        <v>158.4</v>
      </c>
      <c r="D40" s="104">
        <v>107.6</v>
      </c>
      <c r="E40" s="104">
        <v>82.2</v>
      </c>
      <c r="F40" s="104">
        <v>66.900000000000006</v>
      </c>
      <c r="G40" s="104">
        <v>56.8</v>
      </c>
      <c r="H40" s="104">
        <v>49.6</v>
      </c>
      <c r="I40" s="104">
        <v>44.1</v>
      </c>
      <c r="J40" s="104">
        <v>39.9</v>
      </c>
      <c r="K40" s="104">
        <v>36.6</v>
      </c>
      <c r="L40" s="104">
        <v>33.9</v>
      </c>
      <c r="M40" s="104">
        <v>31.6</v>
      </c>
      <c r="N40" s="104">
        <v>29.7</v>
      </c>
      <c r="O40" s="104">
        <v>28</v>
      </c>
      <c r="P40" s="104">
        <v>26.6</v>
      </c>
      <c r="Q40" s="104">
        <v>25.4</v>
      </c>
      <c r="R40" s="104">
        <v>24.3</v>
      </c>
      <c r="S40" s="104">
        <v>23.4</v>
      </c>
      <c r="T40" s="104">
        <v>22.5</v>
      </c>
      <c r="U40" s="104">
        <v>21.8</v>
      </c>
      <c r="V40" s="87"/>
      <c r="W40" s="87"/>
    </row>
    <row r="41" spans="1:23" x14ac:dyDescent="0.25">
      <c r="A41" s="88">
        <v>34</v>
      </c>
      <c r="B41" s="104">
        <v>315.2</v>
      </c>
      <c r="C41" s="104">
        <v>160.6</v>
      </c>
      <c r="D41" s="104">
        <v>109</v>
      </c>
      <c r="E41" s="104">
        <v>83.3</v>
      </c>
      <c r="F41" s="104">
        <v>67.8</v>
      </c>
      <c r="G41" s="104">
        <v>57.6</v>
      </c>
      <c r="H41" s="104">
        <v>50.2</v>
      </c>
      <c r="I41" s="104">
        <v>44.7</v>
      </c>
      <c r="J41" s="104">
        <v>40.5</v>
      </c>
      <c r="K41" s="104">
        <v>37.1</v>
      </c>
      <c r="L41" s="104">
        <v>34.299999999999997</v>
      </c>
      <c r="M41" s="104">
        <v>32</v>
      </c>
      <c r="N41" s="104">
        <v>30.1</v>
      </c>
      <c r="O41" s="104">
        <v>28.4</v>
      </c>
      <c r="P41" s="104">
        <v>27</v>
      </c>
      <c r="Q41" s="104">
        <v>25.8</v>
      </c>
      <c r="R41" s="104">
        <v>24.7</v>
      </c>
      <c r="S41" s="104">
        <v>23.7</v>
      </c>
      <c r="T41" s="104">
        <v>22.9</v>
      </c>
      <c r="U41" s="104">
        <v>22.1</v>
      </c>
      <c r="V41" s="87"/>
      <c r="W41" s="87"/>
    </row>
    <row r="42" spans="1:23" x14ac:dyDescent="0.25">
      <c r="A42" s="88">
        <v>35</v>
      </c>
      <c r="B42" s="104">
        <v>319.39999999999998</v>
      </c>
      <c r="C42" s="104">
        <v>162.69999999999999</v>
      </c>
      <c r="D42" s="104">
        <v>110.5</v>
      </c>
      <c r="E42" s="104">
        <v>84.4</v>
      </c>
      <c r="F42" s="104">
        <v>68.7</v>
      </c>
      <c r="G42" s="104">
        <v>58.3</v>
      </c>
      <c r="H42" s="104">
        <v>50.9</v>
      </c>
      <c r="I42" s="104">
        <v>45.4</v>
      </c>
      <c r="J42" s="104">
        <v>41</v>
      </c>
      <c r="K42" s="104">
        <v>37.6</v>
      </c>
      <c r="L42" s="104">
        <v>34.799999999999997</v>
      </c>
      <c r="M42" s="104">
        <v>32.5</v>
      </c>
      <c r="N42" s="104">
        <v>30.5</v>
      </c>
      <c r="O42" s="104">
        <v>28.8</v>
      </c>
      <c r="P42" s="104">
        <v>27.4</v>
      </c>
      <c r="Q42" s="104">
        <v>26.1</v>
      </c>
      <c r="R42" s="104">
        <v>25</v>
      </c>
      <c r="S42" s="104">
        <v>24.1</v>
      </c>
      <c r="T42" s="104">
        <v>23.2</v>
      </c>
      <c r="U42" s="104">
        <v>22.4</v>
      </c>
      <c r="V42" s="87"/>
      <c r="W42" s="87"/>
    </row>
    <row r="43" spans="1:23" x14ac:dyDescent="0.25">
      <c r="A43" s="88">
        <v>36</v>
      </c>
      <c r="B43" s="104">
        <v>323.60000000000002</v>
      </c>
      <c r="C43" s="104">
        <v>164.8</v>
      </c>
      <c r="D43" s="104">
        <v>111.9</v>
      </c>
      <c r="E43" s="104">
        <v>85.5</v>
      </c>
      <c r="F43" s="104">
        <v>69.7</v>
      </c>
      <c r="G43" s="104">
        <v>59.1</v>
      </c>
      <c r="H43" s="104">
        <v>51.6</v>
      </c>
      <c r="I43" s="104">
        <v>46</v>
      </c>
      <c r="J43" s="104">
        <v>41.6</v>
      </c>
      <c r="K43" s="104">
        <v>38.1</v>
      </c>
      <c r="L43" s="104">
        <v>35.299999999999997</v>
      </c>
      <c r="M43" s="104">
        <v>32.9</v>
      </c>
      <c r="N43" s="104">
        <v>30.9</v>
      </c>
      <c r="O43" s="104">
        <v>29.2</v>
      </c>
      <c r="P43" s="104">
        <v>27.8</v>
      </c>
      <c r="Q43" s="104">
        <v>26.5</v>
      </c>
      <c r="R43" s="104">
        <v>25.4</v>
      </c>
      <c r="S43" s="104">
        <v>24.4</v>
      </c>
      <c r="T43" s="104">
        <v>23.5</v>
      </c>
      <c r="U43" s="104">
        <v>22.8</v>
      </c>
      <c r="V43" s="87"/>
      <c r="W43" s="87"/>
    </row>
    <row r="44" spans="1:23" x14ac:dyDescent="0.25">
      <c r="A44" s="88">
        <v>37</v>
      </c>
      <c r="B44" s="104">
        <v>327.9</v>
      </c>
      <c r="C44" s="104">
        <v>167</v>
      </c>
      <c r="D44" s="104">
        <v>113.4</v>
      </c>
      <c r="E44" s="104">
        <v>86.6</v>
      </c>
      <c r="F44" s="104">
        <v>70.599999999999994</v>
      </c>
      <c r="G44" s="104">
        <v>59.9</v>
      </c>
      <c r="H44" s="104">
        <v>52.3</v>
      </c>
      <c r="I44" s="104">
        <v>46.6</v>
      </c>
      <c r="J44" s="104">
        <v>42.2</v>
      </c>
      <c r="K44" s="104">
        <v>38.6</v>
      </c>
      <c r="L44" s="104">
        <v>35.799999999999997</v>
      </c>
      <c r="M44" s="104">
        <v>33.4</v>
      </c>
      <c r="N44" s="104">
        <v>31.4</v>
      </c>
      <c r="O44" s="104">
        <v>29.7</v>
      </c>
      <c r="P44" s="104">
        <v>28.2</v>
      </c>
      <c r="Q44" s="104">
        <v>26.9</v>
      </c>
      <c r="R44" s="104">
        <v>25.8</v>
      </c>
      <c r="S44" s="104">
        <v>24.8</v>
      </c>
      <c r="T44" s="104">
        <v>23.9</v>
      </c>
      <c r="U44" s="104">
        <v>23.1</v>
      </c>
      <c r="V44" s="87"/>
      <c r="W44" s="87"/>
    </row>
    <row r="45" spans="1:23" x14ac:dyDescent="0.25">
      <c r="A45" s="88">
        <v>38</v>
      </c>
      <c r="B45" s="104">
        <v>332.2</v>
      </c>
      <c r="C45" s="104">
        <v>169.2</v>
      </c>
      <c r="D45" s="104">
        <v>114.9</v>
      </c>
      <c r="E45" s="104">
        <v>87.8</v>
      </c>
      <c r="F45" s="104">
        <v>71.5</v>
      </c>
      <c r="G45" s="104">
        <v>60.7</v>
      </c>
      <c r="H45" s="104">
        <v>53</v>
      </c>
      <c r="I45" s="104">
        <v>47.2</v>
      </c>
      <c r="J45" s="104">
        <v>42.7</v>
      </c>
      <c r="K45" s="104">
        <v>39.200000000000003</v>
      </c>
      <c r="L45" s="104">
        <v>36.299999999999997</v>
      </c>
      <c r="M45" s="104">
        <v>33.799999999999997</v>
      </c>
      <c r="N45" s="104">
        <v>31.8</v>
      </c>
      <c r="O45" s="104">
        <v>30.1</v>
      </c>
      <c r="P45" s="104">
        <v>28.6</v>
      </c>
      <c r="Q45" s="104">
        <v>27.3</v>
      </c>
      <c r="R45" s="104">
        <v>26.2</v>
      </c>
      <c r="S45" s="104">
        <v>25.2</v>
      </c>
      <c r="T45" s="104">
        <v>24.3</v>
      </c>
      <c r="U45" s="104">
        <v>23.5</v>
      </c>
      <c r="V45" s="87"/>
      <c r="W45" s="87"/>
    </row>
    <row r="46" spans="1:23" x14ac:dyDescent="0.25">
      <c r="A46" s="88">
        <v>39</v>
      </c>
      <c r="B46" s="104">
        <v>336.6</v>
      </c>
      <c r="C46" s="104">
        <v>171.5</v>
      </c>
      <c r="D46" s="104">
        <v>116.5</v>
      </c>
      <c r="E46" s="104">
        <v>89</v>
      </c>
      <c r="F46" s="104">
        <v>72.5</v>
      </c>
      <c r="G46" s="104">
        <v>61.5</v>
      </c>
      <c r="H46" s="104">
        <v>53.7</v>
      </c>
      <c r="I46" s="104">
        <v>47.9</v>
      </c>
      <c r="J46" s="104">
        <v>43.3</v>
      </c>
      <c r="K46" s="104">
        <v>39.700000000000003</v>
      </c>
      <c r="L46" s="104">
        <v>36.799999999999997</v>
      </c>
      <c r="M46" s="104">
        <v>34.299999999999997</v>
      </c>
      <c r="N46" s="104">
        <v>32.299999999999997</v>
      </c>
      <c r="O46" s="104">
        <v>30.5</v>
      </c>
      <c r="P46" s="104">
        <v>29</v>
      </c>
      <c r="Q46" s="104">
        <v>27.7</v>
      </c>
      <c r="R46" s="104">
        <v>26.6</v>
      </c>
      <c r="S46" s="104">
        <v>25.6</v>
      </c>
      <c r="T46" s="104">
        <v>24.7</v>
      </c>
      <c r="U46" s="104">
        <v>23.9</v>
      </c>
      <c r="V46" s="87"/>
      <c r="W46" s="87"/>
    </row>
    <row r="47" spans="1:23" x14ac:dyDescent="0.25">
      <c r="A47" s="88">
        <v>40</v>
      </c>
      <c r="B47" s="104">
        <v>341</v>
      </c>
      <c r="C47" s="104">
        <v>173.7</v>
      </c>
      <c r="D47" s="104">
        <v>118</v>
      </c>
      <c r="E47" s="104">
        <v>90.1</v>
      </c>
      <c r="F47" s="104">
        <v>73.5</v>
      </c>
      <c r="G47" s="104">
        <v>62.4</v>
      </c>
      <c r="H47" s="104">
        <v>54.5</v>
      </c>
      <c r="I47" s="104">
        <v>48.5</v>
      </c>
      <c r="J47" s="104">
        <v>43.9</v>
      </c>
      <c r="K47" s="104">
        <v>40.299999999999997</v>
      </c>
      <c r="L47" s="104">
        <v>37.299999999999997</v>
      </c>
      <c r="M47" s="104">
        <v>34.799999999999997</v>
      </c>
      <c r="N47" s="104">
        <v>32.799999999999997</v>
      </c>
      <c r="O47" s="104">
        <v>31</v>
      </c>
      <c r="P47" s="104">
        <v>29.5</v>
      </c>
      <c r="Q47" s="104">
        <v>28.1</v>
      </c>
      <c r="R47" s="104">
        <v>27</v>
      </c>
      <c r="S47" s="104">
        <v>26</v>
      </c>
      <c r="T47" s="104">
        <v>25.1</v>
      </c>
      <c r="U47" s="104">
        <v>24.3</v>
      </c>
      <c r="V47" s="87"/>
      <c r="W47" s="87"/>
    </row>
    <row r="48" spans="1:23" x14ac:dyDescent="0.25">
      <c r="A48" s="88">
        <v>41</v>
      </c>
      <c r="B48" s="104">
        <v>345.4</v>
      </c>
      <c r="C48" s="104">
        <v>176</v>
      </c>
      <c r="D48" s="104">
        <v>119.5</v>
      </c>
      <c r="E48" s="104">
        <v>91.4</v>
      </c>
      <c r="F48" s="104">
        <v>74.5</v>
      </c>
      <c r="G48" s="104">
        <v>63.2</v>
      </c>
      <c r="H48" s="104">
        <v>55.2</v>
      </c>
      <c r="I48" s="104">
        <v>49.2</v>
      </c>
      <c r="J48" s="104">
        <v>44.6</v>
      </c>
      <c r="K48" s="104">
        <v>40.9</v>
      </c>
      <c r="L48" s="104">
        <v>37.799999999999997</v>
      </c>
      <c r="M48" s="104">
        <v>35.299999999999997</v>
      </c>
      <c r="N48" s="104">
        <v>33.200000000000003</v>
      </c>
      <c r="O48" s="104">
        <v>31.5</v>
      </c>
      <c r="P48" s="104">
        <v>29.9</v>
      </c>
      <c r="Q48" s="104">
        <v>28.6</v>
      </c>
      <c r="R48" s="104">
        <v>27.4</v>
      </c>
      <c r="S48" s="104">
        <v>26.4</v>
      </c>
      <c r="T48" s="104">
        <v>25.5</v>
      </c>
      <c r="U48" s="104">
        <v>24.7</v>
      </c>
      <c r="V48" s="87"/>
      <c r="W48" s="87"/>
    </row>
    <row r="49" spans="1:23" x14ac:dyDescent="0.25">
      <c r="A49" s="88">
        <v>42</v>
      </c>
      <c r="B49" s="104">
        <v>349.9</v>
      </c>
      <c r="C49" s="104">
        <v>178.3</v>
      </c>
      <c r="D49" s="104">
        <v>121.1</v>
      </c>
      <c r="E49" s="104">
        <v>92.6</v>
      </c>
      <c r="F49" s="104">
        <v>75.5</v>
      </c>
      <c r="G49" s="104">
        <v>64.099999999999994</v>
      </c>
      <c r="H49" s="104">
        <v>56</v>
      </c>
      <c r="I49" s="104">
        <v>49.9</v>
      </c>
      <c r="J49" s="104">
        <v>45.2</v>
      </c>
      <c r="K49" s="104">
        <v>41.5</v>
      </c>
      <c r="L49" s="104">
        <v>38.4</v>
      </c>
      <c r="M49" s="104">
        <v>35.9</v>
      </c>
      <c r="N49" s="104">
        <v>33.799999999999997</v>
      </c>
      <c r="O49" s="104">
        <v>31.9</v>
      </c>
      <c r="P49" s="104">
        <v>30.4</v>
      </c>
      <c r="Q49" s="104">
        <v>29</v>
      </c>
      <c r="R49" s="104">
        <v>27.9</v>
      </c>
      <c r="S49" s="104">
        <v>26.8</v>
      </c>
      <c r="T49" s="104">
        <v>25.9</v>
      </c>
      <c r="U49" s="104">
        <v>25.1</v>
      </c>
      <c r="V49" s="87"/>
      <c r="W49" s="87"/>
    </row>
    <row r="50" spans="1:23" x14ac:dyDescent="0.25">
      <c r="A50" s="88">
        <v>43</v>
      </c>
      <c r="B50" s="104">
        <v>354.5</v>
      </c>
      <c r="C50" s="104">
        <v>180.6</v>
      </c>
      <c r="D50" s="104">
        <v>122.7</v>
      </c>
      <c r="E50" s="104">
        <v>93.8</v>
      </c>
      <c r="F50" s="104">
        <v>76.5</v>
      </c>
      <c r="G50" s="104">
        <v>65</v>
      </c>
      <c r="H50" s="104">
        <v>56.8</v>
      </c>
      <c r="I50" s="104">
        <v>50.6</v>
      </c>
      <c r="J50" s="104">
        <v>45.9</v>
      </c>
      <c r="K50" s="104">
        <v>42.1</v>
      </c>
      <c r="L50" s="104">
        <v>39</v>
      </c>
      <c r="M50" s="104">
        <v>36.4</v>
      </c>
      <c r="N50" s="104">
        <v>34.299999999999997</v>
      </c>
      <c r="O50" s="104">
        <v>32.5</v>
      </c>
      <c r="P50" s="104">
        <v>30.9</v>
      </c>
      <c r="Q50" s="104">
        <v>29.5</v>
      </c>
      <c r="R50" s="104">
        <v>28.3</v>
      </c>
      <c r="S50" s="104">
        <v>27.3</v>
      </c>
      <c r="T50" s="104">
        <v>26.4</v>
      </c>
      <c r="U50" s="104">
        <v>25.5</v>
      </c>
      <c r="V50" s="87"/>
      <c r="W50" s="87"/>
    </row>
    <row r="51" spans="1:23" x14ac:dyDescent="0.25">
      <c r="A51" s="88">
        <v>44</v>
      </c>
      <c r="B51" s="104">
        <v>359</v>
      </c>
      <c r="C51" s="104">
        <v>183</v>
      </c>
      <c r="D51" s="104">
        <v>124.4</v>
      </c>
      <c r="E51" s="104">
        <v>95.1</v>
      </c>
      <c r="F51" s="104">
        <v>77.5</v>
      </c>
      <c r="G51" s="104">
        <v>65.900000000000006</v>
      </c>
      <c r="H51" s="104">
        <v>57.5</v>
      </c>
      <c r="I51" s="104">
        <v>51.3</v>
      </c>
      <c r="J51" s="104">
        <v>46.5</v>
      </c>
      <c r="K51" s="104">
        <v>42.7</v>
      </c>
      <c r="L51" s="104">
        <v>39.6</v>
      </c>
      <c r="M51" s="104">
        <v>37</v>
      </c>
      <c r="N51" s="104">
        <v>34.799999999999997</v>
      </c>
      <c r="O51" s="104">
        <v>33</v>
      </c>
      <c r="P51" s="104">
        <v>31.4</v>
      </c>
      <c r="Q51" s="104">
        <v>30</v>
      </c>
      <c r="R51" s="104">
        <v>28.8</v>
      </c>
      <c r="S51" s="104">
        <v>27.7</v>
      </c>
      <c r="T51" s="104">
        <v>26.8</v>
      </c>
      <c r="U51" s="104">
        <v>26</v>
      </c>
      <c r="V51" s="87"/>
      <c r="W51" s="87"/>
    </row>
    <row r="52" spans="1:23" x14ac:dyDescent="0.25">
      <c r="A52" s="88">
        <v>45</v>
      </c>
      <c r="B52" s="104">
        <v>363.6</v>
      </c>
      <c r="C52" s="104">
        <v>185.4</v>
      </c>
      <c r="D52" s="104">
        <v>126</v>
      </c>
      <c r="E52" s="104">
        <v>96.3</v>
      </c>
      <c r="F52" s="104">
        <v>78.599999999999994</v>
      </c>
      <c r="G52" s="104">
        <v>66.8</v>
      </c>
      <c r="H52" s="104">
        <v>58.4</v>
      </c>
      <c r="I52" s="104">
        <v>52.1</v>
      </c>
      <c r="J52" s="104">
        <v>47.2</v>
      </c>
      <c r="K52" s="104">
        <v>43.3</v>
      </c>
      <c r="L52" s="104">
        <v>40.200000000000003</v>
      </c>
      <c r="M52" s="104">
        <v>37.6</v>
      </c>
      <c r="N52" s="104">
        <v>35.4</v>
      </c>
      <c r="O52" s="104">
        <v>33.5</v>
      </c>
      <c r="P52" s="104">
        <v>31.9</v>
      </c>
      <c r="Q52" s="104">
        <v>30.5</v>
      </c>
      <c r="R52" s="104">
        <v>29.3</v>
      </c>
      <c r="S52" s="104">
        <v>28.2</v>
      </c>
      <c r="T52" s="104">
        <v>27.3</v>
      </c>
      <c r="U52" s="104"/>
      <c r="V52" s="87"/>
      <c r="W52" s="87"/>
    </row>
    <row r="53" spans="1:23" x14ac:dyDescent="0.25">
      <c r="A53" s="88">
        <v>46</v>
      </c>
      <c r="B53" s="104">
        <v>368.2</v>
      </c>
      <c r="C53" s="104">
        <v>187.7</v>
      </c>
      <c r="D53" s="104">
        <v>127.6</v>
      </c>
      <c r="E53" s="104">
        <v>97.6</v>
      </c>
      <c r="F53" s="104">
        <v>79.7</v>
      </c>
      <c r="G53" s="104">
        <v>67.7</v>
      </c>
      <c r="H53" s="104">
        <v>59.2</v>
      </c>
      <c r="I53" s="104">
        <v>52.8</v>
      </c>
      <c r="J53" s="104">
        <v>47.9</v>
      </c>
      <c r="K53" s="104">
        <v>44</v>
      </c>
      <c r="L53" s="104">
        <v>40.799999999999997</v>
      </c>
      <c r="M53" s="104">
        <v>38.200000000000003</v>
      </c>
      <c r="N53" s="104">
        <v>35.9</v>
      </c>
      <c r="O53" s="104">
        <v>34.1</v>
      </c>
      <c r="P53" s="104">
        <v>32.4</v>
      </c>
      <c r="Q53" s="104">
        <v>31</v>
      </c>
      <c r="R53" s="104">
        <v>29.8</v>
      </c>
      <c r="S53" s="104">
        <v>28.7</v>
      </c>
      <c r="T53" s="104"/>
      <c r="U53" s="104"/>
      <c r="V53" s="87"/>
      <c r="W53" s="87"/>
    </row>
    <row r="54" spans="1:23" x14ac:dyDescent="0.25">
      <c r="A54" s="88">
        <v>47</v>
      </c>
      <c r="B54" s="104">
        <v>372.8</v>
      </c>
      <c r="C54" s="104">
        <v>190.1</v>
      </c>
      <c r="D54" s="104">
        <v>129.30000000000001</v>
      </c>
      <c r="E54" s="104">
        <v>98.9</v>
      </c>
      <c r="F54" s="104">
        <v>80.7</v>
      </c>
      <c r="G54" s="104">
        <v>68.599999999999994</v>
      </c>
      <c r="H54" s="104">
        <v>60</v>
      </c>
      <c r="I54" s="104">
        <v>53.6</v>
      </c>
      <c r="J54" s="104">
        <v>48.6</v>
      </c>
      <c r="K54" s="104">
        <v>44.7</v>
      </c>
      <c r="L54" s="104">
        <v>41.4</v>
      </c>
      <c r="M54" s="104">
        <v>38.799999999999997</v>
      </c>
      <c r="N54" s="104">
        <v>36.5</v>
      </c>
      <c r="O54" s="104">
        <v>34.6</v>
      </c>
      <c r="P54" s="104">
        <v>33</v>
      </c>
      <c r="Q54" s="104">
        <v>31.6</v>
      </c>
      <c r="R54" s="104">
        <v>30.3</v>
      </c>
      <c r="S54" s="104"/>
      <c r="T54" s="104"/>
      <c r="U54" s="104"/>
      <c r="V54" s="87"/>
      <c r="W54" s="87"/>
    </row>
    <row r="55" spans="1:23" x14ac:dyDescent="0.25">
      <c r="A55" s="88">
        <v>48</v>
      </c>
      <c r="B55" s="104">
        <v>377.4</v>
      </c>
      <c r="C55" s="104">
        <v>192.6</v>
      </c>
      <c r="D55" s="104">
        <v>131</v>
      </c>
      <c r="E55" s="104">
        <v>100.3</v>
      </c>
      <c r="F55" s="104">
        <v>81.8</v>
      </c>
      <c r="G55" s="104">
        <v>69.599999999999994</v>
      </c>
      <c r="H55" s="104">
        <v>60.9</v>
      </c>
      <c r="I55" s="104">
        <v>54.4</v>
      </c>
      <c r="J55" s="104">
        <v>49.4</v>
      </c>
      <c r="K55" s="104">
        <v>45.4</v>
      </c>
      <c r="L55" s="104">
        <v>42.1</v>
      </c>
      <c r="M55" s="104">
        <v>39.4</v>
      </c>
      <c r="N55" s="104">
        <v>37.1</v>
      </c>
      <c r="O55" s="104">
        <v>35.200000000000003</v>
      </c>
      <c r="P55" s="104">
        <v>33.5</v>
      </c>
      <c r="Q55" s="104">
        <v>32.1</v>
      </c>
      <c r="R55" s="104"/>
      <c r="S55" s="104"/>
      <c r="T55" s="104"/>
      <c r="U55" s="104"/>
      <c r="V55" s="87"/>
      <c r="W55" s="87"/>
    </row>
    <row r="56" spans="1:23" x14ac:dyDescent="0.25">
      <c r="A56" s="88">
        <v>49</v>
      </c>
      <c r="B56" s="104">
        <v>382.1</v>
      </c>
      <c r="C56" s="104">
        <v>195</v>
      </c>
      <c r="D56" s="104">
        <v>132.69999999999999</v>
      </c>
      <c r="E56" s="104">
        <v>101.6</v>
      </c>
      <c r="F56" s="104">
        <v>83</v>
      </c>
      <c r="G56" s="104">
        <v>70.599999999999994</v>
      </c>
      <c r="H56" s="104">
        <v>61.8</v>
      </c>
      <c r="I56" s="104">
        <v>55.2</v>
      </c>
      <c r="J56" s="104">
        <v>50.1</v>
      </c>
      <c r="K56" s="104">
        <v>46</v>
      </c>
      <c r="L56" s="104">
        <v>42.8</v>
      </c>
      <c r="M56" s="104">
        <v>40</v>
      </c>
      <c r="N56" s="104">
        <v>37.700000000000003</v>
      </c>
      <c r="O56" s="104">
        <v>35.799999999999997</v>
      </c>
      <c r="P56" s="104">
        <v>34.1</v>
      </c>
      <c r="Q56" s="104"/>
      <c r="R56" s="104"/>
      <c r="S56" s="104"/>
      <c r="T56" s="104"/>
      <c r="U56" s="104"/>
      <c r="V56" s="87"/>
      <c r="W56" s="87"/>
    </row>
    <row r="57" spans="1:23" x14ac:dyDescent="0.25">
      <c r="A57" s="88">
        <v>50</v>
      </c>
      <c r="B57" s="104">
        <v>386.7</v>
      </c>
      <c r="C57" s="104">
        <v>197.4</v>
      </c>
      <c r="D57" s="104">
        <v>134.4</v>
      </c>
      <c r="E57" s="104">
        <v>102.9</v>
      </c>
      <c r="F57" s="104">
        <v>84.1</v>
      </c>
      <c r="G57" s="104">
        <v>71.599999999999994</v>
      </c>
      <c r="H57" s="104">
        <v>62.7</v>
      </c>
      <c r="I57" s="104">
        <v>56</v>
      </c>
      <c r="J57" s="104">
        <v>50.8</v>
      </c>
      <c r="K57" s="104">
        <v>46.7</v>
      </c>
      <c r="L57" s="104">
        <v>43.4</v>
      </c>
      <c r="M57" s="104">
        <v>40.700000000000003</v>
      </c>
      <c r="N57" s="104">
        <v>38.299999999999997</v>
      </c>
      <c r="O57" s="104">
        <v>36.4</v>
      </c>
      <c r="P57" s="104"/>
      <c r="Q57" s="104"/>
      <c r="R57" s="104"/>
      <c r="S57" s="104"/>
      <c r="T57" s="104"/>
      <c r="U57" s="104"/>
      <c r="V57" s="87"/>
      <c r="W57" s="87"/>
    </row>
    <row r="58" spans="1:23" x14ac:dyDescent="0.25">
      <c r="A58" s="88">
        <v>51</v>
      </c>
      <c r="B58" s="104">
        <v>391.3</v>
      </c>
      <c r="C58" s="104">
        <v>199.8</v>
      </c>
      <c r="D58" s="104">
        <v>136.1</v>
      </c>
      <c r="E58" s="104">
        <v>104.3</v>
      </c>
      <c r="F58" s="104">
        <v>85.2</v>
      </c>
      <c r="G58" s="104">
        <v>72.5</v>
      </c>
      <c r="H58" s="104">
        <v>63.5</v>
      </c>
      <c r="I58" s="104">
        <v>56.8</v>
      </c>
      <c r="J58" s="104">
        <v>51.6</v>
      </c>
      <c r="K58" s="104">
        <v>47.5</v>
      </c>
      <c r="L58" s="104">
        <v>44.1</v>
      </c>
      <c r="M58" s="104">
        <v>41.3</v>
      </c>
      <c r="N58" s="104">
        <v>39</v>
      </c>
      <c r="O58" s="104"/>
      <c r="P58" s="104"/>
      <c r="Q58" s="104"/>
      <c r="R58" s="104"/>
      <c r="S58" s="104"/>
      <c r="T58" s="104"/>
      <c r="U58" s="104"/>
      <c r="V58" s="87"/>
      <c r="W58" s="87"/>
    </row>
    <row r="59" spans="1:23" x14ac:dyDescent="0.25">
      <c r="A59" s="88">
        <v>52</v>
      </c>
      <c r="B59" s="104">
        <v>396</v>
      </c>
      <c r="C59" s="104">
        <v>202.3</v>
      </c>
      <c r="D59" s="104">
        <v>137.80000000000001</v>
      </c>
      <c r="E59" s="104">
        <v>105.6</v>
      </c>
      <c r="F59" s="104">
        <v>86.4</v>
      </c>
      <c r="G59" s="104">
        <v>73.5</v>
      </c>
      <c r="H59" s="104">
        <v>64.400000000000006</v>
      </c>
      <c r="I59" s="104">
        <v>57.6</v>
      </c>
      <c r="J59" s="104">
        <v>52.4</v>
      </c>
      <c r="K59" s="104">
        <v>48.2</v>
      </c>
      <c r="L59" s="104">
        <v>44.8</v>
      </c>
      <c r="M59" s="104">
        <v>42</v>
      </c>
      <c r="N59" s="104"/>
      <c r="O59" s="104"/>
      <c r="P59" s="104"/>
      <c r="Q59" s="104"/>
      <c r="R59" s="104"/>
      <c r="S59" s="104"/>
      <c r="T59" s="104"/>
      <c r="U59" s="104"/>
      <c r="V59" s="87"/>
      <c r="W59" s="87"/>
    </row>
    <row r="60" spans="1:23" x14ac:dyDescent="0.25">
      <c r="A60" s="88">
        <v>53</v>
      </c>
      <c r="B60" s="104">
        <v>400.7</v>
      </c>
      <c r="C60" s="104">
        <v>204.8</v>
      </c>
      <c r="D60" s="104">
        <v>139.5</v>
      </c>
      <c r="E60" s="104">
        <v>107</v>
      </c>
      <c r="F60" s="104">
        <v>87.5</v>
      </c>
      <c r="G60" s="104">
        <v>74.599999999999994</v>
      </c>
      <c r="H60" s="104">
        <v>65.3</v>
      </c>
      <c r="I60" s="104">
        <v>58.5</v>
      </c>
      <c r="J60" s="104">
        <v>53.1</v>
      </c>
      <c r="K60" s="104">
        <v>48.9</v>
      </c>
      <c r="L60" s="104">
        <v>45.5</v>
      </c>
      <c r="M60" s="104"/>
      <c r="N60" s="104"/>
      <c r="O60" s="104"/>
      <c r="P60" s="104"/>
      <c r="Q60" s="104"/>
      <c r="R60" s="104"/>
      <c r="S60" s="104"/>
      <c r="T60" s="104"/>
      <c r="U60" s="104"/>
      <c r="V60" s="87"/>
      <c r="W60" s="87"/>
    </row>
    <row r="61" spans="1:23" x14ac:dyDescent="0.25">
      <c r="A61" s="88">
        <v>54</v>
      </c>
      <c r="B61" s="104">
        <v>405.4</v>
      </c>
      <c r="C61" s="104">
        <v>207.3</v>
      </c>
      <c r="D61" s="104">
        <v>141.30000000000001</v>
      </c>
      <c r="E61" s="104">
        <v>108.4</v>
      </c>
      <c r="F61" s="104">
        <v>88.7</v>
      </c>
      <c r="G61" s="104">
        <v>75.599999999999994</v>
      </c>
      <c r="H61" s="104">
        <v>66.3</v>
      </c>
      <c r="I61" s="104">
        <v>59.3</v>
      </c>
      <c r="J61" s="104">
        <v>53.9</v>
      </c>
      <c r="K61" s="104">
        <v>49.6</v>
      </c>
      <c r="L61" s="104"/>
      <c r="M61" s="104"/>
      <c r="N61" s="104"/>
      <c r="O61" s="104"/>
      <c r="P61" s="104"/>
      <c r="Q61" s="104"/>
      <c r="R61" s="104"/>
      <c r="S61" s="104"/>
      <c r="T61" s="104"/>
      <c r="U61" s="104"/>
      <c r="V61" s="87"/>
      <c r="W61" s="87"/>
    </row>
    <row r="62" spans="1:23" x14ac:dyDescent="0.25">
      <c r="A62" s="88">
        <v>55</v>
      </c>
      <c r="B62" s="104">
        <v>410.3</v>
      </c>
      <c r="C62" s="104">
        <v>209.8</v>
      </c>
      <c r="D62" s="104">
        <v>143.1</v>
      </c>
      <c r="E62" s="104">
        <v>109.8</v>
      </c>
      <c r="F62" s="104">
        <v>89.9</v>
      </c>
      <c r="G62" s="104">
        <v>76.599999999999994</v>
      </c>
      <c r="H62" s="104">
        <v>67.2</v>
      </c>
      <c r="I62" s="104">
        <v>60.2</v>
      </c>
      <c r="J62" s="104">
        <v>54.7</v>
      </c>
      <c r="K62" s="104"/>
      <c r="L62" s="104"/>
      <c r="M62" s="104"/>
      <c r="N62" s="104"/>
      <c r="O62" s="104"/>
      <c r="P62" s="104"/>
      <c r="Q62" s="104"/>
      <c r="R62" s="104"/>
      <c r="S62" s="104"/>
      <c r="T62" s="104"/>
      <c r="U62" s="104"/>
      <c r="V62" s="87"/>
      <c r="W62" s="87"/>
    </row>
    <row r="63" spans="1:23" x14ac:dyDescent="0.25">
      <c r="A63" s="88">
        <v>56</v>
      </c>
      <c r="B63" s="104">
        <v>415.2</v>
      </c>
      <c r="C63" s="104">
        <v>212.4</v>
      </c>
      <c r="D63" s="104">
        <v>144.9</v>
      </c>
      <c r="E63" s="104">
        <v>111.2</v>
      </c>
      <c r="F63" s="104">
        <v>91.1</v>
      </c>
      <c r="G63" s="104">
        <v>77.7</v>
      </c>
      <c r="H63" s="104">
        <v>68.2</v>
      </c>
      <c r="I63" s="104">
        <v>61</v>
      </c>
      <c r="J63" s="104"/>
      <c r="K63" s="104"/>
      <c r="L63" s="104"/>
      <c r="M63" s="104"/>
      <c r="N63" s="104"/>
      <c r="O63" s="104"/>
      <c r="P63" s="104"/>
      <c r="Q63" s="104"/>
      <c r="R63" s="104"/>
      <c r="S63" s="104"/>
      <c r="T63" s="104"/>
      <c r="U63" s="104"/>
      <c r="V63" s="87"/>
      <c r="W63" s="87"/>
    </row>
    <row r="64" spans="1:23" x14ac:dyDescent="0.25">
      <c r="A64" s="88">
        <v>57</v>
      </c>
      <c r="B64" s="104">
        <v>420.2</v>
      </c>
      <c r="C64" s="104">
        <v>215.1</v>
      </c>
      <c r="D64" s="104">
        <v>146.80000000000001</v>
      </c>
      <c r="E64" s="104">
        <v>112.7</v>
      </c>
      <c r="F64" s="104">
        <v>92.3</v>
      </c>
      <c r="G64" s="104">
        <v>78.8</v>
      </c>
      <c r="H64" s="104">
        <v>69.099999999999994</v>
      </c>
      <c r="I64" s="104"/>
      <c r="J64" s="104"/>
      <c r="K64" s="104"/>
      <c r="L64" s="104"/>
      <c r="M64" s="104"/>
      <c r="N64" s="104"/>
      <c r="O64" s="104"/>
      <c r="P64" s="104"/>
      <c r="Q64" s="104"/>
      <c r="R64" s="104"/>
      <c r="S64" s="104"/>
      <c r="T64" s="104"/>
      <c r="U64" s="104"/>
      <c r="V64" s="87"/>
      <c r="W64" s="87"/>
    </row>
    <row r="65" spans="1:23" x14ac:dyDescent="0.25">
      <c r="A65" s="88">
        <v>58</v>
      </c>
      <c r="B65" s="104">
        <v>425.5</v>
      </c>
      <c r="C65" s="104">
        <v>217.9</v>
      </c>
      <c r="D65" s="104">
        <v>148.69999999999999</v>
      </c>
      <c r="E65" s="104">
        <v>114.3</v>
      </c>
      <c r="F65" s="104">
        <v>93.6</v>
      </c>
      <c r="G65" s="104">
        <v>79.900000000000006</v>
      </c>
      <c r="H65" s="104"/>
      <c r="I65" s="104"/>
      <c r="J65" s="104"/>
      <c r="K65" s="104"/>
      <c r="L65" s="104"/>
      <c r="M65" s="104"/>
      <c r="N65" s="104"/>
      <c r="O65" s="104"/>
      <c r="P65" s="104"/>
      <c r="Q65" s="104"/>
      <c r="R65" s="104"/>
      <c r="S65" s="104"/>
      <c r="T65" s="104"/>
      <c r="U65" s="104"/>
      <c r="V65" s="87"/>
      <c r="W65" s="87"/>
    </row>
    <row r="66" spans="1:23" x14ac:dyDescent="0.25">
      <c r="A66" s="88">
        <v>59</v>
      </c>
      <c r="B66" s="104">
        <v>429</v>
      </c>
      <c r="C66" s="104">
        <v>219.7</v>
      </c>
      <c r="D66" s="104">
        <v>150.1</v>
      </c>
      <c r="E66" s="104">
        <v>115.3</v>
      </c>
      <c r="F66" s="104">
        <v>94.5</v>
      </c>
      <c r="G66" s="104"/>
      <c r="H66" s="104"/>
      <c r="I66" s="104"/>
      <c r="J66" s="104"/>
      <c r="K66" s="104"/>
      <c r="L66" s="104"/>
      <c r="M66" s="104"/>
      <c r="N66" s="104"/>
      <c r="O66" s="104"/>
      <c r="P66" s="104"/>
      <c r="Q66" s="104"/>
      <c r="R66" s="104"/>
      <c r="S66" s="104"/>
      <c r="T66" s="104"/>
      <c r="U66" s="104"/>
      <c r="V66" s="87"/>
      <c r="W66" s="87"/>
    </row>
    <row r="67" spans="1:23" x14ac:dyDescent="0.25">
      <c r="A67" s="88">
        <v>60</v>
      </c>
      <c r="B67" s="104">
        <v>430.3</v>
      </c>
      <c r="C67" s="104">
        <v>220.5</v>
      </c>
      <c r="D67" s="104">
        <v>150.69999999999999</v>
      </c>
      <c r="E67" s="104">
        <v>115.8</v>
      </c>
      <c r="F67" s="104"/>
      <c r="G67" s="104"/>
      <c r="H67" s="104"/>
      <c r="I67" s="104"/>
      <c r="J67" s="104"/>
      <c r="K67" s="104"/>
      <c r="L67" s="104"/>
      <c r="M67" s="104"/>
      <c r="N67" s="104"/>
      <c r="O67" s="104"/>
      <c r="P67" s="104"/>
      <c r="Q67" s="104"/>
      <c r="R67" s="104"/>
      <c r="S67" s="104"/>
      <c r="T67" s="104"/>
      <c r="U67" s="104"/>
      <c r="V67" s="87"/>
      <c r="W67" s="87"/>
    </row>
    <row r="68" spans="1:23" x14ac:dyDescent="0.25">
      <c r="A68" s="88">
        <v>61</v>
      </c>
      <c r="B68" s="104">
        <v>431.7</v>
      </c>
      <c r="C68" s="104">
        <v>221.3</v>
      </c>
      <c r="D68" s="104">
        <v>151.30000000000001</v>
      </c>
      <c r="E68" s="104"/>
      <c r="F68" s="104"/>
      <c r="G68" s="104"/>
      <c r="H68" s="104"/>
      <c r="I68" s="104"/>
      <c r="J68" s="104"/>
      <c r="K68" s="104"/>
      <c r="L68" s="104"/>
      <c r="M68" s="104"/>
      <c r="N68" s="104"/>
      <c r="O68" s="104"/>
      <c r="P68" s="104"/>
      <c r="Q68" s="104"/>
      <c r="R68" s="104"/>
      <c r="S68" s="104"/>
      <c r="T68" s="104"/>
      <c r="U68" s="104"/>
      <c r="V68" s="87"/>
      <c r="W68" s="87"/>
    </row>
    <row r="69" spans="1:23" x14ac:dyDescent="0.25">
      <c r="A69" s="88">
        <v>62</v>
      </c>
      <c r="B69" s="104">
        <v>433.8</v>
      </c>
      <c r="C69" s="104">
        <v>222.5</v>
      </c>
      <c r="D69" s="104"/>
      <c r="E69" s="104"/>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435.6</v>
      </c>
      <c r="C70" s="104"/>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yHVRvrosT9LDjmwMD9hTaBlAe39/vO5l/af1+I9oOXGtelLfUoWEj+rvPY+cUQyvl5IhucEBGhBjugt/J7/Ofw==" saltValue="adeD0KC/s2NQe5+I6EQASg==" spinCount="100000" sheet="1" objects="1" scenarios="1"/>
  <conditionalFormatting sqref="A6:A16 A18:A21">
    <cfRule type="expression" dxfId="409" priority="29" stopIfTrue="1">
      <formula>MOD(ROW(),2)=0</formula>
    </cfRule>
    <cfRule type="expression" dxfId="408" priority="30" stopIfTrue="1">
      <formula>MOD(ROW(),2)&lt;&gt;0</formula>
    </cfRule>
  </conditionalFormatting>
  <conditionalFormatting sqref="B6:U11 B13:U16 C12:U12 C17:U21">
    <cfRule type="expression" dxfId="407" priority="31" stopIfTrue="1">
      <formula>MOD(ROW(),2)=0</formula>
    </cfRule>
    <cfRule type="expression" dxfId="406" priority="32" stopIfTrue="1">
      <formula>MOD(ROW(),2)&lt;&gt;0</formula>
    </cfRule>
  </conditionalFormatting>
  <conditionalFormatting sqref="B12">
    <cfRule type="expression" dxfId="405" priority="23" stopIfTrue="1">
      <formula>MOD(ROW(),2)=0</formula>
    </cfRule>
    <cfRule type="expression" dxfId="404" priority="24" stopIfTrue="1">
      <formula>MOD(ROW(),2)&lt;&gt;0</formula>
    </cfRule>
  </conditionalFormatting>
  <conditionalFormatting sqref="B18">
    <cfRule type="expression" dxfId="403" priority="17" stopIfTrue="1">
      <formula>MOD(ROW(),2)=0</formula>
    </cfRule>
    <cfRule type="expression" dxfId="402" priority="18" stopIfTrue="1">
      <formula>MOD(ROW(),2)&lt;&gt;0</formula>
    </cfRule>
  </conditionalFormatting>
  <conditionalFormatting sqref="A17">
    <cfRule type="expression" dxfId="401" priority="15" stopIfTrue="1">
      <formula>MOD(ROW(),2)=0</formula>
    </cfRule>
    <cfRule type="expression" dxfId="400" priority="16" stopIfTrue="1">
      <formula>MOD(ROW(),2)&lt;&gt;0</formula>
    </cfRule>
  </conditionalFormatting>
  <conditionalFormatting sqref="B17">
    <cfRule type="expression" dxfId="399" priority="13" stopIfTrue="1">
      <formula>MOD(ROW(),2)=0</formula>
    </cfRule>
    <cfRule type="expression" dxfId="398" priority="14" stopIfTrue="1">
      <formula>MOD(ROW(),2)&lt;&gt;0</formula>
    </cfRule>
  </conditionalFormatting>
  <conditionalFormatting sqref="B20:B21">
    <cfRule type="expression" dxfId="397" priority="7" stopIfTrue="1">
      <formula>MOD(ROW(),2)=0</formula>
    </cfRule>
    <cfRule type="expression" dxfId="396" priority="8" stopIfTrue="1">
      <formula>MOD(ROW(),2)&lt;&gt;0</formula>
    </cfRule>
  </conditionalFormatting>
  <conditionalFormatting sqref="A26:A70">
    <cfRule type="expression" dxfId="395" priority="3" stopIfTrue="1">
      <formula>MOD(ROW(),2)=0</formula>
    </cfRule>
    <cfRule type="expression" dxfId="394" priority="4" stopIfTrue="1">
      <formula>MOD(ROW(),2)&lt;&gt;0</formula>
    </cfRule>
  </conditionalFormatting>
  <conditionalFormatting sqref="B26:U70">
    <cfRule type="expression" dxfId="393" priority="5" stopIfTrue="1">
      <formula>MOD(ROW(),2)=0</formula>
    </cfRule>
    <cfRule type="expression" dxfId="392" priority="6" stopIfTrue="1">
      <formula>MOD(ROW(),2)&lt;&gt;0</formula>
    </cfRule>
  </conditionalFormatting>
  <conditionalFormatting sqref="B19">
    <cfRule type="expression" dxfId="391" priority="1" stopIfTrue="1">
      <formula>MOD(ROW(),2)=0</formula>
    </cfRule>
    <cfRule type="expression" dxfId="390" priority="2" stopIfTrue="1">
      <formula>MOD(ROW(),2)&lt;&gt;0</formula>
    </cfRule>
  </conditionalFormatting>
  <hyperlinks>
    <hyperlink ref="B23" location="'Factor List'!A1" display="Back to Factor List" xr:uid="{00000000-0004-0000-6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34"/>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x-720</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48</v>
      </c>
      <c r="C8" s="74"/>
    </row>
    <row r="9" spans="1:9" x14ac:dyDescent="0.25">
      <c r="A9" s="93" t="s">
        <v>17</v>
      </c>
      <c r="B9" s="74" t="s">
        <v>929</v>
      </c>
      <c r="C9" s="74"/>
    </row>
    <row r="10" spans="1:9" ht="42" customHeight="1" x14ac:dyDescent="0.25">
      <c r="A10" s="93" t="s">
        <v>2</v>
      </c>
      <c r="B10" s="74" t="s">
        <v>987</v>
      </c>
      <c r="C10" s="74"/>
    </row>
    <row r="11" spans="1:9" x14ac:dyDescent="0.25">
      <c r="A11" s="93" t="s">
        <v>23</v>
      </c>
      <c r="B11" s="74" t="s">
        <v>333</v>
      </c>
      <c r="C11" s="74"/>
    </row>
    <row r="12" spans="1:9" x14ac:dyDescent="0.25">
      <c r="A12" s="93" t="s">
        <v>266</v>
      </c>
      <c r="B12" s="74" t="s">
        <v>930</v>
      </c>
      <c r="C12" s="74"/>
    </row>
    <row r="13" spans="1:9" hidden="1" x14ac:dyDescent="0.25">
      <c r="A13" s="93" t="s">
        <v>52</v>
      </c>
      <c r="B13" s="74">
        <v>1</v>
      </c>
      <c r="C13" s="74"/>
    </row>
    <row r="14" spans="1:9" hidden="1" x14ac:dyDescent="0.25">
      <c r="A14" s="93" t="s">
        <v>18</v>
      </c>
      <c r="B14" s="74">
        <v>720</v>
      </c>
      <c r="C14" s="74"/>
    </row>
    <row r="15" spans="1:9" x14ac:dyDescent="0.25">
      <c r="A15" s="93" t="s">
        <v>53</v>
      </c>
      <c r="B15" s="74" t="s">
        <v>1062</v>
      </c>
      <c r="C15" s="74"/>
    </row>
    <row r="16" spans="1:9" x14ac:dyDescent="0.25">
      <c r="A16" s="93" t="s">
        <v>54</v>
      </c>
      <c r="B16" s="74" t="s">
        <v>989</v>
      </c>
      <c r="C16" s="74"/>
    </row>
    <row r="17" spans="1:23" ht="68.400000000000006"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1145</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3420</v>
      </c>
      <c r="C27" s="106">
        <v>3660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3470</v>
      </c>
      <c r="C28" s="106">
        <v>3710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3520</v>
      </c>
      <c r="C29" s="106">
        <v>3760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3560</v>
      </c>
      <c r="C30" s="106">
        <v>3810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3610</v>
      </c>
      <c r="C31" s="106">
        <v>3870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3660</v>
      </c>
      <c r="C32" s="106">
        <v>3920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3720</v>
      </c>
      <c r="C33" s="106">
        <v>3970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3770</v>
      </c>
      <c r="C34" s="106">
        <v>4030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3820</v>
      </c>
      <c r="C35" s="106">
        <v>4090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3870</v>
      </c>
      <c r="C36" s="106">
        <v>4140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3930</v>
      </c>
      <c r="C37" s="106">
        <v>4200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3980</v>
      </c>
      <c r="C38" s="106">
        <v>4260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4040</v>
      </c>
      <c r="C39" s="106">
        <v>4320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4090</v>
      </c>
      <c r="C40" s="106">
        <v>4380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4150</v>
      </c>
      <c r="C41" s="106">
        <v>4440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4210</v>
      </c>
      <c r="C42" s="106">
        <v>4500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4260</v>
      </c>
      <c r="C43" s="106">
        <v>4560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4320</v>
      </c>
      <c r="C44" s="106">
        <v>4620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4380</v>
      </c>
      <c r="C45" s="106">
        <v>4690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4440</v>
      </c>
      <c r="C46" s="106">
        <v>4750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4500</v>
      </c>
      <c r="C47" s="106">
        <v>4810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4570</v>
      </c>
      <c r="C48" s="106">
        <v>4880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4630</v>
      </c>
      <c r="C49" s="106">
        <v>4950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4690</v>
      </c>
      <c r="C50" s="106">
        <v>5010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4760</v>
      </c>
      <c r="C51" s="106">
        <v>5080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4820</v>
      </c>
      <c r="C52" s="106">
        <v>5150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4890</v>
      </c>
      <c r="C53" s="106">
        <v>5220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4950</v>
      </c>
      <c r="C54" s="106">
        <v>5290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5020</v>
      </c>
      <c r="C55" s="106">
        <v>5360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5090</v>
      </c>
      <c r="C56" s="106">
        <v>5430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5160</v>
      </c>
      <c r="C57" s="106">
        <v>5500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5230</v>
      </c>
      <c r="C58" s="106">
        <v>5570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5300</v>
      </c>
      <c r="C59" s="106">
        <v>5640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5370</v>
      </c>
      <c r="C60" s="106">
        <v>5720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5420</v>
      </c>
      <c r="C61" s="106">
        <v>5770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5440</v>
      </c>
      <c r="C62" s="106">
        <v>5780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5460</v>
      </c>
      <c r="C63" s="106">
        <v>5800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5490</v>
      </c>
      <c r="C64" s="106">
        <v>5830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5520</v>
      </c>
      <c r="C65" s="106">
        <v>5850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5550</v>
      </c>
      <c r="C66" s="106">
        <v>5880</v>
      </c>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VcbApdvYQYE9PWpM/QZyZtTQ7/2lsJTgNNN4CIlRtXuM2S81UkdkOe+DEqoPzAza6iTjc1QNUqowT+/SPh2usQ==" saltValue="gOEN8nbMH8mo+/F8x3Xx3w==" spinCount="100000" sheet="1" objects="1" scenarios="1"/>
  <conditionalFormatting sqref="A6:A16 A18:A21">
    <cfRule type="expression" dxfId="389" priority="25" stopIfTrue="1">
      <formula>MOD(ROW(),2)=0</formula>
    </cfRule>
    <cfRule type="expression" dxfId="388" priority="26" stopIfTrue="1">
      <formula>MOD(ROW(),2)&lt;&gt;0</formula>
    </cfRule>
  </conditionalFormatting>
  <conditionalFormatting sqref="B6:C16 C17:C21">
    <cfRule type="expression" dxfId="387" priority="27" stopIfTrue="1">
      <formula>MOD(ROW(),2)=0</formula>
    </cfRule>
    <cfRule type="expression" dxfId="386" priority="28" stopIfTrue="1">
      <formula>MOD(ROW(),2)&lt;&gt;0</formula>
    </cfRule>
  </conditionalFormatting>
  <conditionalFormatting sqref="B17">
    <cfRule type="expression" dxfId="385" priority="19" stopIfTrue="1">
      <formula>MOD(ROW(),2)=0</formula>
    </cfRule>
    <cfRule type="expression" dxfId="384" priority="20" stopIfTrue="1">
      <formula>MOD(ROW(),2)&lt;&gt;0</formula>
    </cfRule>
  </conditionalFormatting>
  <conditionalFormatting sqref="B18">
    <cfRule type="expression" dxfId="383" priority="15" stopIfTrue="1">
      <formula>MOD(ROW(),2)=0</formula>
    </cfRule>
    <cfRule type="expression" dxfId="382" priority="16" stopIfTrue="1">
      <formula>MOD(ROW(),2)&lt;&gt;0</formula>
    </cfRule>
  </conditionalFormatting>
  <conditionalFormatting sqref="A17">
    <cfRule type="expression" dxfId="381" priority="13" stopIfTrue="1">
      <formula>MOD(ROW(),2)=0</formula>
    </cfRule>
    <cfRule type="expression" dxfId="380" priority="14" stopIfTrue="1">
      <formula>MOD(ROW(),2)&lt;&gt;0</formula>
    </cfRule>
  </conditionalFormatting>
  <conditionalFormatting sqref="B20:B21">
    <cfRule type="expression" dxfId="379" priority="7" stopIfTrue="1">
      <formula>MOD(ROW(),2)=0</formula>
    </cfRule>
    <cfRule type="expression" dxfId="378" priority="8" stopIfTrue="1">
      <formula>MOD(ROW(),2)&lt;&gt;0</formula>
    </cfRule>
  </conditionalFormatting>
  <conditionalFormatting sqref="A26:A66">
    <cfRule type="expression" dxfId="377" priority="3" stopIfTrue="1">
      <formula>MOD(ROW(),2)=0</formula>
    </cfRule>
    <cfRule type="expression" dxfId="376" priority="4" stopIfTrue="1">
      <formula>MOD(ROW(),2)&lt;&gt;0</formula>
    </cfRule>
  </conditionalFormatting>
  <conditionalFormatting sqref="B26:C66">
    <cfRule type="expression" dxfId="375" priority="5" stopIfTrue="1">
      <formula>MOD(ROW(),2)=0</formula>
    </cfRule>
    <cfRule type="expression" dxfId="374" priority="6" stopIfTrue="1">
      <formula>MOD(ROW(),2)&lt;&gt;0</formula>
    </cfRule>
  </conditionalFormatting>
  <conditionalFormatting sqref="B19">
    <cfRule type="expression" dxfId="373" priority="1" stopIfTrue="1">
      <formula>MOD(ROW(),2)=0</formula>
    </cfRule>
    <cfRule type="expression" dxfId="372" priority="2" stopIfTrue="1">
      <formula>MOD(ROW(),2)&lt;&gt;0</formula>
    </cfRule>
  </conditionalFormatting>
  <hyperlinks>
    <hyperlink ref="B23" location="'Factor List'!A1" display="Back to Factor List" xr:uid="{00000000-0004-0000-6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35"/>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x-721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48</v>
      </c>
      <c r="C8" s="74"/>
    </row>
    <row r="9" spans="1:9" x14ac:dyDescent="0.25">
      <c r="A9" s="93" t="s">
        <v>17</v>
      </c>
      <c r="B9" s="74" t="s">
        <v>929</v>
      </c>
      <c r="C9" s="74"/>
    </row>
    <row r="10" spans="1:9" ht="39.9" customHeight="1" x14ac:dyDescent="0.25">
      <c r="A10" s="93" t="s">
        <v>2</v>
      </c>
      <c r="B10" s="74" t="s">
        <v>990</v>
      </c>
      <c r="C10" s="74"/>
    </row>
    <row r="11" spans="1:9" x14ac:dyDescent="0.25">
      <c r="A11" s="93" t="s">
        <v>23</v>
      </c>
      <c r="B11" s="74" t="s">
        <v>333</v>
      </c>
      <c r="C11" s="74"/>
    </row>
    <row r="12" spans="1:9" x14ac:dyDescent="0.25">
      <c r="A12" s="93" t="s">
        <v>266</v>
      </c>
      <c r="B12" s="74" t="s">
        <v>930</v>
      </c>
      <c r="C12" s="74"/>
    </row>
    <row r="13" spans="1:9" hidden="1" x14ac:dyDescent="0.25">
      <c r="A13" s="93" t="s">
        <v>52</v>
      </c>
      <c r="B13" s="74">
        <v>1</v>
      </c>
      <c r="C13" s="74"/>
    </row>
    <row r="14" spans="1:9" hidden="1" x14ac:dyDescent="0.25">
      <c r="A14" s="93" t="s">
        <v>18</v>
      </c>
      <c r="B14" s="74">
        <v>721</v>
      </c>
      <c r="C14" s="74"/>
    </row>
    <row r="15" spans="1:9" x14ac:dyDescent="0.25">
      <c r="A15" s="93" t="s">
        <v>53</v>
      </c>
      <c r="B15" s="74" t="s">
        <v>1063</v>
      </c>
      <c r="C15" s="74"/>
    </row>
    <row r="16" spans="1:9" x14ac:dyDescent="0.25">
      <c r="A16" s="93" t="s">
        <v>54</v>
      </c>
      <c r="B16" s="74" t="s">
        <v>992</v>
      </c>
      <c r="C16" s="74"/>
    </row>
    <row r="17" spans="1:23" ht="65.400000000000006"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932</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2830</v>
      </c>
      <c r="C27" s="106">
        <v>3070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2870</v>
      </c>
      <c r="C28" s="106">
        <v>3120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2910</v>
      </c>
      <c r="C29" s="106">
        <v>3160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2950</v>
      </c>
      <c r="C30" s="106">
        <v>3200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2990</v>
      </c>
      <c r="C31" s="106">
        <v>3250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3030</v>
      </c>
      <c r="C32" s="106">
        <v>3290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3070</v>
      </c>
      <c r="C33" s="106">
        <v>3340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3110</v>
      </c>
      <c r="C34" s="106">
        <v>3380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3160</v>
      </c>
      <c r="C35" s="106">
        <v>3430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3200</v>
      </c>
      <c r="C36" s="106">
        <v>3470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3240</v>
      </c>
      <c r="C37" s="106">
        <v>3520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3280</v>
      </c>
      <c r="C38" s="106">
        <v>3570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3330</v>
      </c>
      <c r="C39" s="106">
        <v>3620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3370</v>
      </c>
      <c r="C40" s="106">
        <v>3660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3420</v>
      </c>
      <c r="C41" s="106">
        <v>3710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3460</v>
      </c>
      <c r="C42" s="106">
        <v>3760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3510</v>
      </c>
      <c r="C43" s="106">
        <v>3810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3560</v>
      </c>
      <c r="C44" s="106">
        <v>3860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3600</v>
      </c>
      <c r="C45" s="106">
        <v>3910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3650</v>
      </c>
      <c r="C46" s="106">
        <v>3960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3700</v>
      </c>
      <c r="C47" s="106">
        <v>4020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3750</v>
      </c>
      <c r="C48" s="106">
        <v>4070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3800</v>
      </c>
      <c r="C49" s="106">
        <v>4120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3850</v>
      </c>
      <c r="C50" s="106">
        <v>4170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3900</v>
      </c>
      <c r="C51" s="106">
        <v>4230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3950</v>
      </c>
      <c r="C52" s="106">
        <v>4280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4000</v>
      </c>
      <c r="C53" s="106">
        <v>4330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4050</v>
      </c>
      <c r="C54" s="106">
        <v>4390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4100</v>
      </c>
      <c r="C55" s="106">
        <v>4440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4150</v>
      </c>
      <c r="C56" s="106">
        <v>4490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4200</v>
      </c>
      <c r="C57" s="106">
        <v>4550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4250</v>
      </c>
      <c r="C58" s="106">
        <v>4600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4300</v>
      </c>
      <c r="C59" s="106">
        <v>4650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4350</v>
      </c>
      <c r="C60" s="106">
        <v>4700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4410</v>
      </c>
      <c r="C61" s="106">
        <v>4760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4460</v>
      </c>
      <c r="C62" s="106">
        <v>4810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4510</v>
      </c>
      <c r="C63" s="106">
        <v>4870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4570</v>
      </c>
      <c r="C64" s="106">
        <v>4930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4630</v>
      </c>
      <c r="C65" s="106">
        <v>4990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4670</v>
      </c>
      <c r="C66" s="106">
        <v>5030</v>
      </c>
      <c r="D66" s="87"/>
      <c r="E66" s="87"/>
      <c r="F66" s="87"/>
      <c r="G66" s="87"/>
      <c r="H66" s="87"/>
      <c r="I66" s="87"/>
      <c r="J66" s="87"/>
      <c r="K66" s="87"/>
      <c r="L66" s="87"/>
      <c r="M66" s="87"/>
      <c r="N66" s="87"/>
      <c r="O66" s="87"/>
      <c r="P66" s="87"/>
      <c r="Q66" s="87"/>
      <c r="R66" s="87"/>
      <c r="S66" s="87"/>
      <c r="T66" s="87"/>
      <c r="U66" s="87"/>
      <c r="V66" s="87"/>
      <c r="W66" s="87"/>
    </row>
    <row r="67" spans="1:23" x14ac:dyDescent="0.25">
      <c r="A67" s="88">
        <v>60</v>
      </c>
      <c r="B67" s="106">
        <v>4690</v>
      </c>
      <c r="C67" s="106">
        <v>5040</v>
      </c>
      <c r="D67" s="87"/>
      <c r="E67" s="87"/>
      <c r="F67" s="87"/>
      <c r="G67" s="87"/>
      <c r="H67" s="87"/>
      <c r="I67" s="87"/>
      <c r="J67" s="87"/>
      <c r="K67" s="87"/>
      <c r="L67" s="87"/>
      <c r="M67" s="87"/>
      <c r="N67" s="87"/>
      <c r="O67" s="87"/>
      <c r="P67" s="87"/>
      <c r="Q67" s="87"/>
      <c r="R67" s="87"/>
      <c r="S67" s="87"/>
      <c r="T67" s="87"/>
      <c r="U67" s="87"/>
      <c r="V67" s="87"/>
      <c r="W67" s="87"/>
    </row>
    <row r="68" spans="1:23" x14ac:dyDescent="0.25">
      <c r="A68" s="88">
        <v>61</v>
      </c>
      <c r="B68" s="106">
        <v>4710</v>
      </c>
      <c r="C68" s="106">
        <v>5050</v>
      </c>
      <c r="D68" s="87"/>
      <c r="E68" s="87"/>
      <c r="F68" s="87"/>
      <c r="G68" s="87"/>
      <c r="H68" s="87"/>
      <c r="I68" s="87"/>
      <c r="J68" s="87"/>
      <c r="K68" s="87"/>
      <c r="L68" s="87"/>
      <c r="M68" s="87"/>
      <c r="N68" s="87"/>
      <c r="O68" s="87"/>
      <c r="P68" s="87"/>
      <c r="Q68" s="87"/>
      <c r="R68" s="87"/>
      <c r="S68" s="87"/>
      <c r="T68" s="87"/>
      <c r="U68" s="87"/>
      <c r="V68" s="87"/>
      <c r="W68" s="87"/>
    </row>
    <row r="69" spans="1:23" x14ac:dyDescent="0.25">
      <c r="A69" s="88">
        <v>62</v>
      </c>
      <c r="B69" s="106">
        <v>4730</v>
      </c>
      <c r="C69" s="106">
        <v>5080</v>
      </c>
      <c r="D69" s="87"/>
      <c r="E69" s="87"/>
      <c r="F69" s="87"/>
      <c r="G69" s="87"/>
      <c r="H69" s="87"/>
      <c r="I69" s="87"/>
      <c r="J69" s="87"/>
      <c r="K69" s="87"/>
      <c r="L69" s="87"/>
      <c r="M69" s="87"/>
      <c r="N69" s="87"/>
      <c r="O69" s="87"/>
      <c r="P69" s="87"/>
      <c r="Q69" s="87"/>
      <c r="R69" s="87"/>
      <c r="S69" s="87"/>
      <c r="T69" s="87"/>
      <c r="U69" s="87"/>
      <c r="V69" s="87"/>
      <c r="W69" s="87"/>
    </row>
    <row r="70" spans="1:23" x14ac:dyDescent="0.25">
      <c r="A70" s="88">
        <v>63</v>
      </c>
      <c r="B70" s="106">
        <v>4760</v>
      </c>
      <c r="C70" s="106">
        <v>5090</v>
      </c>
      <c r="D70" s="87"/>
      <c r="E70" s="87"/>
      <c r="F70" s="87"/>
      <c r="G70" s="87"/>
      <c r="H70" s="87"/>
      <c r="I70" s="87"/>
      <c r="J70" s="87"/>
      <c r="K70" s="87"/>
      <c r="L70" s="87"/>
      <c r="M70" s="87"/>
      <c r="N70" s="87"/>
      <c r="O70" s="87"/>
      <c r="P70" s="87"/>
      <c r="Q70" s="87"/>
      <c r="R70" s="87"/>
      <c r="S70" s="87"/>
      <c r="T70" s="87"/>
      <c r="U70" s="87"/>
      <c r="V70" s="87"/>
      <c r="W70" s="87"/>
    </row>
    <row r="71" spans="1:23" x14ac:dyDescent="0.25">
      <c r="A71" s="88">
        <v>64</v>
      </c>
      <c r="B71" s="106">
        <v>4790</v>
      </c>
      <c r="C71" s="106">
        <v>5120</v>
      </c>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5iD6Z6WlWhlVxZioxhwRi9pBcc9Xf6TgpDz5n3ZOdxHob9NRhgcXJLxe+IrANXmPAfze6D5kksi/7gWo/sK4Tw==" saltValue="fP7UBL7T5oJc7VvWbcxxjQ==" spinCount="100000" sheet="1" objects="1" scenarios="1"/>
  <conditionalFormatting sqref="A6:A16 A18:A21">
    <cfRule type="expression" dxfId="371" priority="25" stopIfTrue="1">
      <formula>MOD(ROW(),2)=0</formula>
    </cfRule>
    <cfRule type="expression" dxfId="370" priority="26" stopIfTrue="1">
      <formula>MOD(ROW(),2)&lt;&gt;0</formula>
    </cfRule>
  </conditionalFormatting>
  <conditionalFormatting sqref="B6:C16 C17:C21">
    <cfRule type="expression" dxfId="369" priority="27" stopIfTrue="1">
      <formula>MOD(ROW(),2)=0</formula>
    </cfRule>
    <cfRule type="expression" dxfId="368" priority="28" stopIfTrue="1">
      <formula>MOD(ROW(),2)&lt;&gt;0</formula>
    </cfRule>
  </conditionalFormatting>
  <conditionalFormatting sqref="B17">
    <cfRule type="expression" dxfId="367" priority="19" stopIfTrue="1">
      <formula>MOD(ROW(),2)=0</formula>
    </cfRule>
    <cfRule type="expression" dxfId="366" priority="20" stopIfTrue="1">
      <formula>MOD(ROW(),2)&lt;&gt;0</formula>
    </cfRule>
  </conditionalFormatting>
  <conditionalFormatting sqref="B18">
    <cfRule type="expression" dxfId="365" priority="15" stopIfTrue="1">
      <formula>MOD(ROW(),2)=0</formula>
    </cfRule>
    <cfRule type="expression" dxfId="364" priority="16" stopIfTrue="1">
      <formula>MOD(ROW(),2)&lt;&gt;0</formula>
    </cfRule>
  </conditionalFormatting>
  <conditionalFormatting sqref="A17">
    <cfRule type="expression" dxfId="363" priority="13" stopIfTrue="1">
      <formula>MOD(ROW(),2)=0</formula>
    </cfRule>
    <cfRule type="expression" dxfId="362" priority="14" stopIfTrue="1">
      <formula>MOD(ROW(),2)&lt;&gt;0</formula>
    </cfRule>
  </conditionalFormatting>
  <conditionalFormatting sqref="B20:B21">
    <cfRule type="expression" dxfId="361" priority="7" stopIfTrue="1">
      <formula>MOD(ROW(),2)=0</formula>
    </cfRule>
    <cfRule type="expression" dxfId="360" priority="8" stopIfTrue="1">
      <formula>MOD(ROW(),2)&lt;&gt;0</formula>
    </cfRule>
  </conditionalFormatting>
  <conditionalFormatting sqref="A26:A71">
    <cfRule type="expression" dxfId="359" priority="3" stopIfTrue="1">
      <formula>MOD(ROW(),2)=0</formula>
    </cfRule>
    <cfRule type="expression" dxfId="358" priority="4" stopIfTrue="1">
      <formula>MOD(ROW(),2)&lt;&gt;0</formula>
    </cfRule>
  </conditionalFormatting>
  <conditionalFormatting sqref="B26:C71">
    <cfRule type="expression" dxfId="357" priority="5" stopIfTrue="1">
      <formula>MOD(ROW(),2)=0</formula>
    </cfRule>
    <cfRule type="expression" dxfId="356" priority="6" stopIfTrue="1">
      <formula>MOD(ROW(),2)&lt;&gt;0</formula>
    </cfRule>
  </conditionalFormatting>
  <conditionalFormatting sqref="B19">
    <cfRule type="expression" dxfId="355" priority="1" stopIfTrue="1">
      <formula>MOD(ROW(),2)=0</formula>
    </cfRule>
    <cfRule type="expression" dxfId="354" priority="2" stopIfTrue="1">
      <formula>MOD(ROW(),2)&lt;&gt;0</formula>
    </cfRule>
  </conditionalFormatting>
  <hyperlinks>
    <hyperlink ref="B23" location="'Factor List'!A1" display="Back to Factor List" xr:uid="{00000000-0004-0000-6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36"/>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Buy-out - x-722</v>
      </c>
      <c r="B3" s="41"/>
      <c r="C3" s="41"/>
      <c r="D3" s="41"/>
      <c r="E3" s="41"/>
      <c r="F3" s="41"/>
      <c r="G3" s="41"/>
      <c r="H3" s="41"/>
      <c r="I3" s="41"/>
    </row>
    <row r="4" spans="1:9" x14ac:dyDescent="0.25">
      <c r="A4" s="43"/>
    </row>
    <row r="6" spans="1:9" x14ac:dyDescent="0.25">
      <c r="A6" s="103" t="s">
        <v>24</v>
      </c>
      <c r="B6" s="73" t="s">
        <v>26</v>
      </c>
    </row>
    <row r="7" spans="1:9" x14ac:dyDescent="0.25">
      <c r="A7" s="93" t="s">
        <v>16</v>
      </c>
      <c r="B7" s="74" t="s">
        <v>444</v>
      </c>
    </row>
    <row r="8" spans="1:9" x14ac:dyDescent="0.25">
      <c r="A8" s="93" t="s">
        <v>49</v>
      </c>
      <c r="B8" s="74" t="s">
        <v>47</v>
      </c>
    </row>
    <row r="9" spans="1:9" x14ac:dyDescent="0.25">
      <c r="A9" s="93" t="s">
        <v>17</v>
      </c>
      <c r="B9" s="74" t="s">
        <v>1087</v>
      </c>
    </row>
    <row r="10" spans="1:9" ht="15.9" customHeight="1" x14ac:dyDescent="0.25">
      <c r="A10" s="93" t="s">
        <v>2</v>
      </c>
      <c r="B10" s="74" t="s">
        <v>993</v>
      </c>
    </row>
    <row r="11" spans="1:9" x14ac:dyDescent="0.25">
      <c r="A11" s="93" t="s">
        <v>23</v>
      </c>
      <c r="B11" s="74" t="s">
        <v>333</v>
      </c>
    </row>
    <row r="12" spans="1:9" ht="26.4" x14ac:dyDescent="0.25">
      <c r="A12" s="93" t="s">
        <v>266</v>
      </c>
      <c r="B12" s="74" t="s">
        <v>994</v>
      </c>
    </row>
    <row r="13" spans="1:9" hidden="1" x14ac:dyDescent="0.25">
      <c r="A13" s="93" t="s">
        <v>52</v>
      </c>
      <c r="B13" s="74">
        <v>0</v>
      </c>
    </row>
    <row r="14" spans="1:9" hidden="1" x14ac:dyDescent="0.25">
      <c r="A14" s="93" t="s">
        <v>18</v>
      </c>
      <c r="B14" s="74">
        <v>722</v>
      </c>
    </row>
    <row r="15" spans="1:9" x14ac:dyDescent="0.25">
      <c r="A15" s="93" t="s">
        <v>53</v>
      </c>
      <c r="B15" s="74" t="s">
        <v>1064</v>
      </c>
    </row>
    <row r="16" spans="1:9" x14ac:dyDescent="0.25">
      <c r="A16" s="93" t="s">
        <v>54</v>
      </c>
      <c r="B16" s="74" t="s">
        <v>996</v>
      </c>
    </row>
    <row r="17" spans="1:23" ht="66" x14ac:dyDescent="0.25">
      <c r="A17" s="93" t="s">
        <v>388</v>
      </c>
      <c r="B17" s="74" t="s">
        <v>1131</v>
      </c>
    </row>
    <row r="18" spans="1:23" x14ac:dyDescent="0.25">
      <c r="A18" s="93" t="s">
        <v>19</v>
      </c>
      <c r="B18" s="92">
        <v>45216</v>
      </c>
    </row>
    <row r="19" spans="1:23" x14ac:dyDescent="0.25">
      <c r="A19" s="93" t="s">
        <v>20</v>
      </c>
      <c r="B19" s="92">
        <v>45216</v>
      </c>
    </row>
    <row r="20" spans="1:23" x14ac:dyDescent="0.25">
      <c r="A20" s="93" t="s">
        <v>264</v>
      </c>
      <c r="B20" s="96" t="s">
        <v>389</v>
      </c>
    </row>
    <row r="21" spans="1:23" x14ac:dyDescent="0.25">
      <c r="A21" s="93" t="s">
        <v>1163</v>
      </c>
      <c r="B21" s="96" t="s">
        <v>1164</v>
      </c>
    </row>
    <row r="23" spans="1:23" x14ac:dyDescent="0.25">
      <c r="B23" s="99" t="str">
        <f>HYPERLINK("#'Factor List'!A1","Back to Factor List")</f>
        <v>Back to Factor List</v>
      </c>
    </row>
    <row r="24" spans="1:23" x14ac:dyDescent="0.25">
      <c r="B24" s="99" t="str">
        <f>HYPERLINK("#'Assumptions'!A1","Assumptions")</f>
        <v>Assumptions</v>
      </c>
    </row>
    <row r="26" spans="1:23" ht="42" x14ac:dyDescent="0.25">
      <c r="A26" s="86" t="s">
        <v>274</v>
      </c>
      <c r="B26" s="86" t="s">
        <v>1084</v>
      </c>
      <c r="C26" s="87"/>
      <c r="D26" s="87"/>
      <c r="E26" s="87"/>
      <c r="F26" s="87"/>
      <c r="G26" s="87"/>
      <c r="H26" s="87"/>
      <c r="I26" s="87"/>
      <c r="J26" s="87"/>
      <c r="K26" s="87"/>
      <c r="L26" s="87"/>
      <c r="M26" s="87"/>
      <c r="N26" s="87"/>
      <c r="O26" s="87"/>
      <c r="P26" s="87"/>
      <c r="Q26" s="87"/>
      <c r="R26" s="87"/>
      <c r="S26" s="87"/>
      <c r="T26" s="87"/>
      <c r="U26" s="87"/>
      <c r="V26" s="87"/>
      <c r="W26" s="87"/>
    </row>
    <row r="27" spans="1:23" x14ac:dyDescent="0.25">
      <c r="A27" s="88">
        <v>16</v>
      </c>
      <c r="B27" s="89">
        <v>0.91</v>
      </c>
      <c r="C27" s="87"/>
      <c r="D27" s="87"/>
      <c r="E27" s="87"/>
      <c r="F27" s="87"/>
      <c r="G27" s="87"/>
      <c r="H27" s="87"/>
      <c r="I27" s="87"/>
      <c r="J27" s="87"/>
      <c r="K27" s="87"/>
      <c r="L27" s="87"/>
      <c r="M27" s="87"/>
      <c r="N27" s="87"/>
      <c r="O27" s="87"/>
      <c r="P27" s="87"/>
      <c r="Q27" s="87"/>
      <c r="R27" s="87"/>
      <c r="S27" s="87"/>
      <c r="T27" s="87"/>
      <c r="U27" s="87"/>
      <c r="V27" s="87"/>
      <c r="W27" s="87"/>
    </row>
    <row r="28" spans="1:23" x14ac:dyDescent="0.25">
      <c r="A28" s="88">
        <v>17</v>
      </c>
      <c r="B28" s="89">
        <v>0.91</v>
      </c>
      <c r="C28" s="87"/>
      <c r="D28" s="87"/>
      <c r="E28" s="87"/>
      <c r="F28" s="87"/>
      <c r="G28" s="87"/>
      <c r="H28" s="87"/>
      <c r="I28" s="87"/>
      <c r="J28" s="87"/>
      <c r="K28" s="87"/>
      <c r="L28" s="87"/>
      <c r="M28" s="87"/>
      <c r="N28" s="87"/>
      <c r="O28" s="87"/>
      <c r="P28" s="87"/>
      <c r="Q28" s="87"/>
      <c r="R28" s="87"/>
      <c r="S28" s="87"/>
      <c r="T28" s="87"/>
      <c r="U28" s="87"/>
      <c r="V28" s="87"/>
      <c r="W28" s="87"/>
    </row>
    <row r="29" spans="1:23" x14ac:dyDescent="0.25">
      <c r="A29" s="88">
        <v>18</v>
      </c>
      <c r="B29" s="89">
        <v>0.91</v>
      </c>
      <c r="C29" s="87"/>
      <c r="D29" s="87"/>
      <c r="E29" s="87"/>
      <c r="F29" s="87"/>
      <c r="G29" s="87"/>
      <c r="H29" s="87"/>
      <c r="I29" s="87"/>
      <c r="J29" s="87"/>
      <c r="K29" s="87"/>
      <c r="L29" s="87"/>
      <c r="M29" s="87"/>
      <c r="N29" s="87"/>
      <c r="O29" s="87"/>
      <c r="P29" s="87"/>
      <c r="Q29" s="87"/>
      <c r="R29" s="87"/>
      <c r="S29" s="87"/>
      <c r="T29" s="87"/>
      <c r="U29" s="87"/>
      <c r="V29" s="87"/>
      <c r="W29" s="87"/>
    </row>
    <row r="30" spans="1:23" x14ac:dyDescent="0.25">
      <c r="A30" s="88">
        <v>19</v>
      </c>
      <c r="B30" s="89">
        <v>0.9</v>
      </c>
      <c r="C30" s="87"/>
      <c r="D30" s="87"/>
      <c r="E30" s="87"/>
      <c r="F30" s="87"/>
      <c r="G30" s="87"/>
      <c r="H30" s="87"/>
      <c r="I30" s="87"/>
      <c r="J30" s="87"/>
      <c r="K30" s="87"/>
      <c r="L30" s="87"/>
      <c r="M30" s="87"/>
      <c r="N30" s="87"/>
      <c r="O30" s="87"/>
      <c r="P30" s="87"/>
      <c r="Q30" s="87"/>
      <c r="R30" s="87"/>
      <c r="S30" s="87"/>
      <c r="T30" s="87"/>
      <c r="U30" s="87"/>
      <c r="V30" s="87"/>
      <c r="W30" s="87"/>
    </row>
    <row r="31" spans="1:23" x14ac:dyDescent="0.25">
      <c r="A31" s="88">
        <v>20</v>
      </c>
      <c r="B31" s="89">
        <v>0.9</v>
      </c>
      <c r="C31" s="87"/>
      <c r="D31" s="87"/>
      <c r="E31" s="87"/>
      <c r="F31" s="87"/>
      <c r="G31" s="87"/>
      <c r="H31" s="87"/>
      <c r="I31" s="87"/>
      <c r="J31" s="87"/>
      <c r="K31" s="87"/>
      <c r="L31" s="87"/>
      <c r="M31" s="87"/>
      <c r="N31" s="87"/>
      <c r="O31" s="87"/>
      <c r="P31" s="87"/>
      <c r="Q31" s="87"/>
      <c r="R31" s="87"/>
      <c r="S31" s="87"/>
      <c r="T31" s="87"/>
      <c r="U31" s="87"/>
      <c r="V31" s="87"/>
      <c r="W31" s="87"/>
    </row>
    <row r="32" spans="1:23" x14ac:dyDescent="0.25">
      <c r="A32" s="88">
        <v>21</v>
      </c>
      <c r="B32" s="89">
        <v>0.9</v>
      </c>
      <c r="C32" s="87"/>
      <c r="D32" s="87"/>
      <c r="E32" s="87"/>
      <c r="F32" s="87"/>
      <c r="G32" s="87"/>
      <c r="H32" s="87"/>
      <c r="I32" s="87"/>
      <c r="J32" s="87"/>
      <c r="K32" s="87"/>
      <c r="L32" s="87"/>
      <c r="M32" s="87"/>
      <c r="N32" s="87"/>
      <c r="O32" s="87"/>
      <c r="P32" s="87"/>
      <c r="Q32" s="87"/>
      <c r="R32" s="87"/>
      <c r="S32" s="87"/>
      <c r="T32" s="87"/>
      <c r="U32" s="87"/>
      <c r="V32" s="87"/>
      <c r="W32" s="87"/>
    </row>
    <row r="33" spans="1:23" x14ac:dyDescent="0.25">
      <c r="A33" s="88">
        <v>22</v>
      </c>
      <c r="B33" s="89">
        <v>0.9</v>
      </c>
      <c r="C33" s="87"/>
      <c r="D33" s="87"/>
      <c r="E33" s="87"/>
      <c r="F33" s="87"/>
      <c r="G33" s="87"/>
      <c r="H33" s="87"/>
      <c r="I33" s="87"/>
      <c r="J33" s="87"/>
      <c r="K33" s="87"/>
      <c r="L33" s="87"/>
      <c r="M33" s="87"/>
      <c r="N33" s="87"/>
      <c r="O33" s="87"/>
      <c r="P33" s="87"/>
      <c r="Q33" s="87"/>
      <c r="R33" s="87"/>
      <c r="S33" s="87"/>
      <c r="T33" s="87"/>
      <c r="U33" s="87"/>
      <c r="V33" s="87"/>
      <c r="W33" s="87"/>
    </row>
    <row r="34" spans="1:23" x14ac:dyDescent="0.25">
      <c r="A34" s="88">
        <v>23</v>
      </c>
      <c r="B34" s="89">
        <v>0.9</v>
      </c>
      <c r="C34" s="87"/>
      <c r="D34" s="87"/>
      <c r="E34" s="87"/>
      <c r="F34" s="87"/>
      <c r="G34" s="87"/>
      <c r="H34" s="87"/>
      <c r="I34" s="87"/>
      <c r="J34" s="87"/>
      <c r="K34" s="87"/>
      <c r="L34" s="87"/>
      <c r="M34" s="87"/>
      <c r="N34" s="87"/>
      <c r="O34" s="87"/>
      <c r="P34" s="87"/>
      <c r="Q34" s="87"/>
      <c r="R34" s="87"/>
      <c r="S34" s="87"/>
      <c r="T34" s="87"/>
      <c r="U34" s="87"/>
      <c r="V34" s="87"/>
      <c r="W34" s="87"/>
    </row>
    <row r="35" spans="1:23" x14ac:dyDescent="0.25">
      <c r="A35" s="88">
        <v>24</v>
      </c>
      <c r="B35" s="89">
        <v>0.9</v>
      </c>
      <c r="C35" s="87"/>
      <c r="D35" s="87"/>
      <c r="E35" s="87"/>
      <c r="F35" s="87"/>
      <c r="G35" s="87"/>
      <c r="H35" s="87"/>
      <c r="I35" s="87"/>
      <c r="J35" s="87"/>
      <c r="K35" s="87"/>
      <c r="L35" s="87"/>
      <c r="M35" s="87"/>
      <c r="N35" s="87"/>
      <c r="O35" s="87"/>
      <c r="P35" s="87"/>
      <c r="Q35" s="87"/>
      <c r="R35" s="87"/>
      <c r="S35" s="87"/>
      <c r="T35" s="87"/>
      <c r="U35" s="87"/>
      <c r="V35" s="87"/>
      <c r="W35" s="87"/>
    </row>
    <row r="36" spans="1:23" x14ac:dyDescent="0.25">
      <c r="A36" s="88">
        <v>25</v>
      </c>
      <c r="B36" s="89">
        <v>0.9</v>
      </c>
      <c r="C36" s="87"/>
      <c r="D36" s="87"/>
      <c r="E36" s="87"/>
      <c r="F36" s="87"/>
      <c r="G36" s="87"/>
      <c r="H36" s="87"/>
      <c r="I36" s="87"/>
      <c r="J36" s="87"/>
      <c r="K36" s="87"/>
      <c r="L36" s="87"/>
      <c r="M36" s="87"/>
      <c r="N36" s="87"/>
      <c r="O36" s="87"/>
      <c r="P36" s="87"/>
      <c r="Q36" s="87"/>
      <c r="R36" s="87"/>
      <c r="S36" s="87"/>
      <c r="T36" s="87"/>
      <c r="U36" s="87"/>
      <c r="V36" s="87"/>
      <c r="W36" s="87"/>
    </row>
    <row r="37" spans="1:23" x14ac:dyDescent="0.25">
      <c r="A37" s="88">
        <v>26</v>
      </c>
      <c r="B37" s="89">
        <v>0.9</v>
      </c>
      <c r="C37" s="87"/>
      <c r="D37" s="87"/>
      <c r="E37" s="87"/>
      <c r="F37" s="87"/>
      <c r="G37" s="87"/>
      <c r="H37" s="87"/>
      <c r="I37" s="87"/>
      <c r="J37" s="87"/>
      <c r="K37" s="87"/>
      <c r="L37" s="87"/>
      <c r="M37" s="87"/>
      <c r="N37" s="87"/>
      <c r="O37" s="87"/>
      <c r="P37" s="87"/>
      <c r="Q37" s="87"/>
      <c r="R37" s="87"/>
      <c r="S37" s="87"/>
      <c r="T37" s="87"/>
      <c r="U37" s="87"/>
      <c r="V37" s="87"/>
      <c r="W37" s="87"/>
    </row>
    <row r="38" spans="1:23" x14ac:dyDescent="0.25">
      <c r="A38" s="88">
        <v>27</v>
      </c>
      <c r="B38" s="89">
        <v>0.9</v>
      </c>
      <c r="C38" s="87"/>
      <c r="D38" s="87"/>
      <c r="E38" s="87"/>
      <c r="F38" s="87"/>
      <c r="G38" s="87"/>
      <c r="H38" s="87"/>
      <c r="I38" s="87"/>
      <c r="J38" s="87"/>
      <c r="K38" s="87"/>
      <c r="L38" s="87"/>
      <c r="M38" s="87"/>
      <c r="N38" s="87"/>
      <c r="O38" s="87"/>
      <c r="P38" s="87"/>
      <c r="Q38" s="87"/>
      <c r="R38" s="87"/>
      <c r="S38" s="87"/>
      <c r="T38" s="87"/>
      <c r="U38" s="87"/>
      <c r="V38" s="87"/>
      <c r="W38" s="87"/>
    </row>
    <row r="39" spans="1:23" x14ac:dyDescent="0.25">
      <c r="A39" s="88">
        <v>28</v>
      </c>
      <c r="B39" s="89">
        <v>0.9</v>
      </c>
      <c r="C39" s="87"/>
      <c r="D39" s="87"/>
      <c r="E39" s="87"/>
      <c r="F39" s="87"/>
      <c r="G39" s="87"/>
      <c r="H39" s="87"/>
      <c r="I39" s="87"/>
      <c r="J39" s="87"/>
      <c r="K39" s="87"/>
      <c r="L39" s="87"/>
      <c r="M39" s="87"/>
      <c r="N39" s="87"/>
      <c r="O39" s="87"/>
      <c r="P39" s="87"/>
      <c r="Q39" s="87"/>
      <c r="R39" s="87"/>
      <c r="S39" s="87"/>
      <c r="T39" s="87"/>
      <c r="U39" s="87"/>
      <c r="V39" s="87"/>
      <c r="W39" s="87"/>
    </row>
    <row r="40" spans="1:23" x14ac:dyDescent="0.25">
      <c r="A40" s="88">
        <v>29</v>
      </c>
      <c r="B40" s="89">
        <v>0.9</v>
      </c>
      <c r="C40" s="87"/>
      <c r="D40" s="87"/>
      <c r="E40" s="87"/>
      <c r="F40" s="87"/>
      <c r="G40" s="87"/>
      <c r="H40" s="87"/>
      <c r="I40" s="87"/>
      <c r="J40" s="87"/>
      <c r="K40" s="87"/>
      <c r="L40" s="87"/>
      <c r="M40" s="87"/>
      <c r="N40" s="87"/>
      <c r="O40" s="87"/>
      <c r="P40" s="87"/>
      <c r="Q40" s="87"/>
      <c r="R40" s="87"/>
      <c r="S40" s="87"/>
      <c r="T40" s="87"/>
      <c r="U40" s="87"/>
      <c r="V40" s="87"/>
      <c r="W40" s="87"/>
    </row>
    <row r="41" spans="1:23" x14ac:dyDescent="0.25">
      <c r="A41" s="88">
        <v>30</v>
      </c>
      <c r="B41" s="89">
        <v>0.9</v>
      </c>
      <c r="C41" s="87"/>
      <c r="D41" s="87"/>
      <c r="E41" s="87"/>
      <c r="F41" s="87"/>
      <c r="G41" s="87"/>
      <c r="H41" s="87"/>
      <c r="I41" s="87"/>
      <c r="J41" s="87"/>
      <c r="K41" s="87"/>
      <c r="L41" s="87"/>
      <c r="M41" s="87"/>
      <c r="N41" s="87"/>
      <c r="O41" s="87"/>
      <c r="P41" s="87"/>
      <c r="Q41" s="87"/>
      <c r="R41" s="87"/>
      <c r="S41" s="87"/>
      <c r="T41" s="87"/>
      <c r="U41" s="87"/>
      <c r="V41" s="87"/>
      <c r="W41" s="87"/>
    </row>
    <row r="42" spans="1:23" x14ac:dyDescent="0.25">
      <c r="A42" s="88">
        <v>31</v>
      </c>
      <c r="B42" s="89">
        <v>0.9</v>
      </c>
      <c r="C42" s="87"/>
      <c r="D42" s="87"/>
      <c r="E42" s="87"/>
      <c r="F42" s="87"/>
      <c r="G42" s="87"/>
      <c r="H42" s="87"/>
      <c r="I42" s="87"/>
      <c r="J42" s="87"/>
      <c r="K42" s="87"/>
      <c r="L42" s="87"/>
      <c r="M42" s="87"/>
      <c r="N42" s="87"/>
      <c r="O42" s="87"/>
      <c r="P42" s="87"/>
      <c r="Q42" s="87"/>
      <c r="R42" s="87"/>
      <c r="S42" s="87"/>
      <c r="T42" s="87"/>
      <c r="U42" s="87"/>
      <c r="V42" s="87"/>
      <c r="W42" s="87"/>
    </row>
    <row r="43" spans="1:23" x14ac:dyDescent="0.25">
      <c r="A43" s="88">
        <v>32</v>
      </c>
      <c r="B43" s="89">
        <v>0.9</v>
      </c>
      <c r="C43" s="87"/>
      <c r="D43" s="87"/>
      <c r="E43" s="87"/>
      <c r="F43" s="87"/>
      <c r="G43" s="87"/>
      <c r="H43" s="87"/>
      <c r="I43" s="87"/>
      <c r="J43" s="87"/>
      <c r="K43" s="87"/>
      <c r="L43" s="87"/>
      <c r="M43" s="87"/>
      <c r="N43" s="87"/>
      <c r="O43" s="87"/>
      <c r="P43" s="87"/>
      <c r="Q43" s="87"/>
      <c r="R43" s="87"/>
      <c r="S43" s="87"/>
      <c r="T43" s="87"/>
      <c r="U43" s="87"/>
      <c r="V43" s="87"/>
      <c r="W43" s="87"/>
    </row>
    <row r="44" spans="1:23" x14ac:dyDescent="0.25">
      <c r="A44" s="88">
        <v>33</v>
      </c>
      <c r="B44" s="89">
        <v>0.9</v>
      </c>
      <c r="C44" s="87"/>
      <c r="D44" s="87"/>
      <c r="E44" s="87"/>
      <c r="F44" s="87"/>
      <c r="G44" s="87"/>
      <c r="H44" s="87"/>
      <c r="I44" s="87"/>
      <c r="J44" s="87"/>
      <c r="K44" s="87"/>
      <c r="L44" s="87"/>
      <c r="M44" s="87"/>
      <c r="N44" s="87"/>
      <c r="O44" s="87"/>
      <c r="P44" s="87"/>
      <c r="Q44" s="87"/>
      <c r="R44" s="87"/>
      <c r="S44" s="87"/>
      <c r="T44" s="87"/>
      <c r="U44" s="87"/>
      <c r="V44" s="87"/>
      <c r="W44" s="87"/>
    </row>
    <row r="45" spans="1:23" x14ac:dyDescent="0.25">
      <c r="A45" s="88">
        <v>34</v>
      </c>
      <c r="B45" s="89">
        <v>0.9</v>
      </c>
      <c r="C45" s="87"/>
      <c r="D45" s="87"/>
      <c r="E45" s="87"/>
      <c r="F45" s="87"/>
      <c r="G45" s="87"/>
      <c r="H45" s="87"/>
      <c r="I45" s="87"/>
      <c r="J45" s="87"/>
      <c r="K45" s="87"/>
      <c r="L45" s="87"/>
      <c r="M45" s="87"/>
      <c r="N45" s="87"/>
      <c r="O45" s="87"/>
      <c r="P45" s="87"/>
      <c r="Q45" s="87"/>
      <c r="R45" s="87"/>
      <c r="S45" s="87"/>
      <c r="T45" s="87"/>
      <c r="U45" s="87"/>
      <c r="V45" s="87"/>
      <c r="W45" s="87"/>
    </row>
    <row r="46" spans="1:23" x14ac:dyDescent="0.25">
      <c r="A46" s="88">
        <v>35</v>
      </c>
      <c r="B46" s="89">
        <v>0.89</v>
      </c>
      <c r="C46" s="87"/>
      <c r="D46" s="87"/>
      <c r="E46" s="87"/>
      <c r="F46" s="87"/>
      <c r="G46" s="87"/>
      <c r="H46" s="87"/>
      <c r="I46" s="87"/>
      <c r="J46" s="87"/>
      <c r="K46" s="87"/>
      <c r="L46" s="87"/>
      <c r="M46" s="87"/>
      <c r="N46" s="87"/>
      <c r="O46" s="87"/>
      <c r="P46" s="87"/>
      <c r="Q46" s="87"/>
      <c r="R46" s="87"/>
      <c r="S46" s="87"/>
      <c r="T46" s="87"/>
      <c r="U46" s="87"/>
      <c r="V46" s="87"/>
      <c r="W46" s="87"/>
    </row>
    <row r="47" spans="1:23" x14ac:dyDescent="0.25">
      <c r="A47" s="88">
        <v>36</v>
      </c>
      <c r="B47" s="89">
        <v>0.89</v>
      </c>
      <c r="C47" s="87"/>
      <c r="D47" s="87"/>
      <c r="E47" s="87"/>
      <c r="F47" s="87"/>
      <c r="G47" s="87"/>
      <c r="H47" s="87"/>
      <c r="I47" s="87"/>
      <c r="J47" s="87"/>
      <c r="K47" s="87"/>
      <c r="L47" s="87"/>
      <c r="M47" s="87"/>
      <c r="N47" s="87"/>
      <c r="O47" s="87"/>
      <c r="P47" s="87"/>
      <c r="Q47" s="87"/>
      <c r="R47" s="87"/>
      <c r="S47" s="87"/>
      <c r="T47" s="87"/>
      <c r="U47" s="87"/>
      <c r="V47" s="87"/>
      <c r="W47" s="87"/>
    </row>
    <row r="48" spans="1:23" x14ac:dyDescent="0.25">
      <c r="A48" s="88">
        <v>37</v>
      </c>
      <c r="B48" s="89">
        <v>0.89</v>
      </c>
      <c r="C48" s="87"/>
      <c r="D48" s="87"/>
      <c r="E48" s="87"/>
      <c r="F48" s="87"/>
      <c r="G48" s="87"/>
      <c r="H48" s="87"/>
      <c r="I48" s="87"/>
      <c r="J48" s="87"/>
      <c r="K48" s="87"/>
      <c r="L48" s="87"/>
      <c r="M48" s="87"/>
      <c r="N48" s="87"/>
      <c r="O48" s="87"/>
      <c r="P48" s="87"/>
      <c r="Q48" s="87"/>
      <c r="R48" s="87"/>
      <c r="S48" s="87"/>
      <c r="T48" s="87"/>
      <c r="U48" s="87"/>
      <c r="V48" s="87"/>
      <c r="W48" s="87"/>
    </row>
    <row r="49" spans="1:23" x14ac:dyDescent="0.25">
      <c r="A49" s="88">
        <v>38</v>
      </c>
      <c r="B49" s="89">
        <v>0.89</v>
      </c>
      <c r="C49" s="87"/>
      <c r="D49" s="87"/>
      <c r="E49" s="87"/>
      <c r="F49" s="87"/>
      <c r="G49" s="87"/>
      <c r="H49" s="87"/>
      <c r="I49" s="87"/>
      <c r="J49" s="87"/>
      <c r="K49" s="87"/>
      <c r="L49" s="87"/>
      <c r="M49" s="87"/>
      <c r="N49" s="87"/>
      <c r="O49" s="87"/>
      <c r="P49" s="87"/>
      <c r="Q49" s="87"/>
      <c r="R49" s="87"/>
      <c r="S49" s="87"/>
      <c r="T49" s="87"/>
      <c r="U49" s="87"/>
      <c r="V49" s="87"/>
      <c r="W49" s="87"/>
    </row>
    <row r="50" spans="1:23" x14ac:dyDescent="0.25">
      <c r="A50" s="88">
        <v>39</v>
      </c>
      <c r="B50" s="89">
        <v>0.89</v>
      </c>
      <c r="C50" s="87"/>
      <c r="D50" s="87"/>
      <c r="E50" s="87"/>
      <c r="F50" s="87"/>
      <c r="G50" s="87"/>
      <c r="H50" s="87"/>
      <c r="I50" s="87"/>
      <c r="J50" s="87"/>
      <c r="K50" s="87"/>
      <c r="L50" s="87"/>
      <c r="M50" s="87"/>
      <c r="N50" s="87"/>
      <c r="O50" s="87"/>
      <c r="P50" s="87"/>
      <c r="Q50" s="87"/>
      <c r="R50" s="87"/>
      <c r="S50" s="87"/>
      <c r="T50" s="87"/>
      <c r="U50" s="87"/>
      <c r="V50" s="87"/>
      <c r="W50" s="87"/>
    </row>
    <row r="51" spans="1:23" x14ac:dyDescent="0.25">
      <c r="A51" s="88">
        <v>40</v>
      </c>
      <c r="B51" s="89">
        <v>0.89</v>
      </c>
      <c r="C51" s="87"/>
      <c r="D51" s="87"/>
      <c r="E51" s="87"/>
      <c r="F51" s="87"/>
      <c r="G51" s="87"/>
      <c r="H51" s="87"/>
      <c r="I51" s="87"/>
      <c r="J51" s="87"/>
      <c r="K51" s="87"/>
      <c r="L51" s="87"/>
      <c r="M51" s="87"/>
      <c r="N51" s="87"/>
      <c r="O51" s="87"/>
      <c r="P51" s="87"/>
      <c r="Q51" s="87"/>
      <c r="R51" s="87"/>
      <c r="S51" s="87"/>
      <c r="T51" s="87"/>
      <c r="U51" s="87"/>
      <c r="V51" s="87"/>
      <c r="W51" s="87"/>
    </row>
    <row r="52" spans="1:23" x14ac:dyDescent="0.25">
      <c r="A52" s="88">
        <v>41</v>
      </c>
      <c r="B52" s="89">
        <v>0.89</v>
      </c>
      <c r="C52" s="87"/>
      <c r="D52" s="87"/>
      <c r="E52" s="87"/>
      <c r="F52" s="87"/>
      <c r="G52" s="87"/>
      <c r="H52" s="87"/>
      <c r="I52" s="87"/>
      <c r="J52" s="87"/>
      <c r="K52" s="87"/>
      <c r="L52" s="87"/>
      <c r="M52" s="87"/>
      <c r="N52" s="87"/>
      <c r="O52" s="87"/>
      <c r="P52" s="87"/>
      <c r="Q52" s="87"/>
      <c r="R52" s="87"/>
      <c r="S52" s="87"/>
      <c r="T52" s="87"/>
      <c r="U52" s="87"/>
      <c r="V52" s="87"/>
      <c r="W52" s="87"/>
    </row>
    <row r="53" spans="1:23" x14ac:dyDescent="0.25">
      <c r="A53" s="88">
        <v>42</v>
      </c>
      <c r="B53" s="89">
        <v>0.89</v>
      </c>
      <c r="C53" s="87"/>
      <c r="D53" s="87"/>
      <c r="E53" s="87"/>
      <c r="F53" s="87"/>
      <c r="G53" s="87"/>
      <c r="H53" s="87"/>
      <c r="I53" s="87"/>
      <c r="J53" s="87"/>
      <c r="K53" s="87"/>
      <c r="L53" s="87"/>
      <c r="M53" s="87"/>
      <c r="N53" s="87"/>
      <c r="O53" s="87"/>
      <c r="P53" s="87"/>
      <c r="Q53" s="87"/>
      <c r="R53" s="87"/>
      <c r="S53" s="87"/>
      <c r="T53" s="87"/>
      <c r="U53" s="87"/>
      <c r="V53" s="87"/>
      <c r="W53" s="87"/>
    </row>
    <row r="54" spans="1:23" x14ac:dyDescent="0.25">
      <c r="A54" s="88">
        <v>43</v>
      </c>
      <c r="B54" s="89">
        <v>0.9</v>
      </c>
      <c r="C54" s="87"/>
      <c r="D54" s="87"/>
      <c r="E54" s="87"/>
      <c r="F54" s="87"/>
      <c r="G54" s="87"/>
      <c r="H54" s="87"/>
      <c r="I54" s="87"/>
      <c r="J54" s="87"/>
      <c r="K54" s="87"/>
      <c r="L54" s="87"/>
      <c r="M54" s="87"/>
      <c r="N54" s="87"/>
      <c r="O54" s="87"/>
      <c r="P54" s="87"/>
      <c r="Q54" s="87"/>
      <c r="R54" s="87"/>
      <c r="S54" s="87"/>
      <c r="T54" s="87"/>
      <c r="U54" s="87"/>
      <c r="V54" s="87"/>
      <c r="W54" s="87"/>
    </row>
    <row r="55" spans="1:23" x14ac:dyDescent="0.25">
      <c r="A55" s="88">
        <v>44</v>
      </c>
      <c r="B55" s="89">
        <v>0.9</v>
      </c>
      <c r="C55" s="87"/>
      <c r="D55" s="87"/>
      <c r="E55" s="87"/>
      <c r="F55" s="87"/>
      <c r="G55" s="87"/>
      <c r="H55" s="87"/>
      <c r="I55" s="87"/>
      <c r="J55" s="87"/>
      <c r="K55" s="87"/>
      <c r="L55" s="87"/>
      <c r="M55" s="87"/>
      <c r="N55" s="87"/>
      <c r="O55" s="87"/>
      <c r="P55" s="87"/>
      <c r="Q55" s="87"/>
      <c r="R55" s="87"/>
      <c r="S55" s="87"/>
      <c r="T55" s="87"/>
      <c r="U55" s="87"/>
      <c r="V55" s="87"/>
      <c r="W55" s="87"/>
    </row>
    <row r="56" spans="1:23" x14ac:dyDescent="0.25">
      <c r="A56" s="88">
        <v>45</v>
      </c>
      <c r="B56" s="89">
        <v>0.9</v>
      </c>
      <c r="C56" s="87"/>
      <c r="D56" s="87"/>
      <c r="E56" s="87"/>
      <c r="F56" s="87"/>
      <c r="G56" s="87"/>
      <c r="H56" s="87"/>
      <c r="I56" s="87"/>
      <c r="J56" s="87"/>
      <c r="K56" s="87"/>
      <c r="L56" s="87"/>
      <c r="M56" s="87"/>
      <c r="N56" s="87"/>
      <c r="O56" s="87"/>
      <c r="P56" s="87"/>
      <c r="Q56" s="87"/>
      <c r="R56" s="87"/>
      <c r="S56" s="87"/>
      <c r="T56" s="87"/>
      <c r="U56" s="87"/>
      <c r="V56" s="87"/>
      <c r="W56" s="87"/>
    </row>
    <row r="57" spans="1:23" x14ac:dyDescent="0.25">
      <c r="A57" s="88">
        <v>46</v>
      </c>
      <c r="B57" s="89">
        <v>0.9</v>
      </c>
      <c r="C57" s="87"/>
      <c r="D57" s="87"/>
      <c r="E57" s="87"/>
      <c r="F57" s="87"/>
      <c r="G57" s="87"/>
      <c r="H57" s="87"/>
      <c r="I57" s="87"/>
      <c r="J57" s="87"/>
      <c r="K57" s="87"/>
      <c r="L57" s="87"/>
      <c r="M57" s="87"/>
      <c r="N57" s="87"/>
      <c r="O57" s="87"/>
      <c r="P57" s="87"/>
      <c r="Q57" s="87"/>
      <c r="R57" s="87"/>
      <c r="S57" s="87"/>
      <c r="T57" s="87"/>
      <c r="U57" s="87"/>
      <c r="V57" s="87"/>
      <c r="W57" s="87"/>
    </row>
    <row r="58" spans="1:23" x14ac:dyDescent="0.25">
      <c r="A58" s="88">
        <v>47</v>
      </c>
      <c r="B58" s="89">
        <v>0.9</v>
      </c>
      <c r="C58" s="87"/>
      <c r="D58" s="87"/>
      <c r="E58" s="87"/>
      <c r="F58" s="87"/>
      <c r="G58" s="87"/>
      <c r="H58" s="87"/>
      <c r="I58" s="87"/>
      <c r="J58" s="87"/>
      <c r="K58" s="87"/>
      <c r="L58" s="87"/>
      <c r="M58" s="87"/>
      <c r="N58" s="87"/>
      <c r="O58" s="87"/>
      <c r="P58" s="87"/>
      <c r="Q58" s="87"/>
      <c r="R58" s="87"/>
      <c r="S58" s="87"/>
      <c r="T58" s="87"/>
      <c r="U58" s="87"/>
      <c r="V58" s="87"/>
      <c r="W58" s="87"/>
    </row>
    <row r="59" spans="1:23" x14ac:dyDescent="0.25">
      <c r="A59" s="88">
        <v>48</v>
      </c>
      <c r="B59" s="89">
        <v>0.9</v>
      </c>
      <c r="C59" s="87"/>
      <c r="D59" s="87"/>
      <c r="E59" s="87"/>
      <c r="F59" s="87"/>
      <c r="G59" s="87"/>
      <c r="H59" s="87"/>
      <c r="I59" s="87"/>
      <c r="J59" s="87"/>
      <c r="K59" s="87"/>
      <c r="L59" s="87"/>
      <c r="M59" s="87"/>
      <c r="N59" s="87"/>
      <c r="O59" s="87"/>
      <c r="P59" s="87"/>
      <c r="Q59" s="87"/>
      <c r="R59" s="87"/>
      <c r="S59" s="87"/>
      <c r="T59" s="87"/>
      <c r="U59" s="87"/>
      <c r="V59" s="87"/>
      <c r="W59" s="87"/>
    </row>
    <row r="60" spans="1:23" x14ac:dyDescent="0.25">
      <c r="A60" s="88">
        <v>49</v>
      </c>
      <c r="B60" s="89">
        <v>0.9</v>
      </c>
      <c r="C60" s="87"/>
      <c r="D60" s="87"/>
      <c r="E60" s="87"/>
      <c r="F60" s="87"/>
      <c r="G60" s="87"/>
      <c r="H60" s="87"/>
      <c r="I60" s="87"/>
      <c r="J60" s="87"/>
      <c r="K60" s="87"/>
      <c r="L60" s="87"/>
      <c r="M60" s="87"/>
      <c r="N60" s="87"/>
      <c r="O60" s="87"/>
      <c r="P60" s="87"/>
      <c r="Q60" s="87"/>
      <c r="R60" s="87"/>
      <c r="S60" s="87"/>
      <c r="T60" s="87"/>
      <c r="U60" s="87"/>
      <c r="V60" s="87"/>
      <c r="W60" s="87"/>
    </row>
    <row r="61" spans="1:23" x14ac:dyDescent="0.25">
      <c r="A61" s="88">
        <v>50</v>
      </c>
      <c r="B61" s="89">
        <v>0.9</v>
      </c>
      <c r="C61" s="87"/>
      <c r="D61" s="87"/>
      <c r="E61" s="87"/>
      <c r="F61" s="87"/>
      <c r="G61" s="87"/>
      <c r="H61" s="87"/>
      <c r="I61" s="87"/>
      <c r="J61" s="87"/>
      <c r="K61" s="87"/>
      <c r="L61" s="87"/>
      <c r="M61" s="87"/>
      <c r="N61" s="87"/>
      <c r="O61" s="87"/>
      <c r="P61" s="87"/>
      <c r="Q61" s="87"/>
      <c r="R61" s="87"/>
      <c r="S61" s="87"/>
      <c r="T61" s="87"/>
      <c r="U61" s="87"/>
      <c r="V61" s="87"/>
      <c r="W61" s="87"/>
    </row>
    <row r="62" spans="1:23" x14ac:dyDescent="0.25">
      <c r="A62" s="88">
        <v>51</v>
      </c>
      <c r="B62" s="89">
        <v>0.9</v>
      </c>
      <c r="C62" s="87"/>
      <c r="D62" s="87"/>
      <c r="E62" s="87"/>
      <c r="F62" s="87"/>
      <c r="G62" s="87"/>
      <c r="H62" s="87"/>
      <c r="I62" s="87"/>
      <c r="J62" s="87"/>
      <c r="K62" s="87"/>
      <c r="L62" s="87"/>
      <c r="M62" s="87"/>
      <c r="N62" s="87"/>
      <c r="O62" s="87"/>
      <c r="P62" s="87"/>
      <c r="Q62" s="87"/>
      <c r="R62" s="87"/>
      <c r="S62" s="87"/>
      <c r="T62" s="87"/>
      <c r="U62" s="87"/>
      <c r="V62" s="87"/>
      <c r="W62" s="87"/>
    </row>
    <row r="63" spans="1:23" x14ac:dyDescent="0.25">
      <c r="A63" s="88">
        <v>52</v>
      </c>
      <c r="B63" s="89">
        <v>0.91</v>
      </c>
      <c r="C63" s="87"/>
      <c r="D63" s="87"/>
      <c r="E63" s="87"/>
      <c r="F63" s="87"/>
      <c r="G63" s="87"/>
      <c r="H63" s="87"/>
      <c r="I63" s="87"/>
      <c r="J63" s="87"/>
      <c r="K63" s="87"/>
      <c r="L63" s="87"/>
      <c r="M63" s="87"/>
      <c r="N63" s="87"/>
      <c r="O63" s="87"/>
      <c r="P63" s="87"/>
      <c r="Q63" s="87"/>
      <c r="R63" s="87"/>
      <c r="S63" s="87"/>
      <c r="T63" s="87"/>
      <c r="U63" s="87"/>
      <c r="V63" s="87"/>
      <c r="W63" s="87"/>
    </row>
    <row r="64" spans="1:23" x14ac:dyDescent="0.25">
      <c r="A64" s="88">
        <v>53</v>
      </c>
      <c r="B64" s="89">
        <v>0.91</v>
      </c>
      <c r="C64" s="87"/>
      <c r="D64" s="87"/>
      <c r="E64" s="87"/>
      <c r="F64" s="87"/>
      <c r="G64" s="87"/>
      <c r="H64" s="87"/>
      <c r="I64" s="87"/>
      <c r="J64" s="87"/>
      <c r="K64" s="87"/>
      <c r="L64" s="87"/>
      <c r="M64" s="87"/>
      <c r="N64" s="87"/>
      <c r="O64" s="87"/>
      <c r="P64" s="87"/>
      <c r="Q64" s="87"/>
      <c r="R64" s="87"/>
      <c r="S64" s="87"/>
      <c r="T64" s="87"/>
      <c r="U64" s="87"/>
      <c r="V64" s="87"/>
      <c r="W64" s="87"/>
    </row>
    <row r="65" spans="1:23" x14ac:dyDescent="0.25">
      <c r="A65" s="88">
        <v>54</v>
      </c>
      <c r="B65" s="89">
        <v>0.91</v>
      </c>
      <c r="C65" s="87"/>
      <c r="D65" s="87"/>
      <c r="E65" s="87"/>
      <c r="F65" s="87"/>
      <c r="G65" s="87"/>
      <c r="H65" s="87"/>
      <c r="I65" s="87"/>
      <c r="J65" s="87"/>
      <c r="K65" s="87"/>
      <c r="L65" s="87"/>
      <c r="M65" s="87"/>
      <c r="N65" s="87"/>
      <c r="O65" s="87"/>
      <c r="P65" s="87"/>
      <c r="Q65" s="87"/>
      <c r="R65" s="87"/>
      <c r="S65" s="87"/>
      <c r="T65" s="87"/>
      <c r="U65" s="87"/>
      <c r="V65" s="87"/>
      <c r="W65" s="87"/>
    </row>
    <row r="66" spans="1:23" x14ac:dyDescent="0.25">
      <c r="A66" s="88">
        <v>55</v>
      </c>
      <c r="B66" s="89">
        <v>0.91</v>
      </c>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8">
        <v>56</v>
      </c>
      <c r="B67" s="89">
        <v>0.92</v>
      </c>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8">
        <v>57</v>
      </c>
      <c r="B68" s="89">
        <v>0.92</v>
      </c>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8">
        <v>58</v>
      </c>
      <c r="B69" s="89">
        <v>0.92</v>
      </c>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8">
        <v>59</v>
      </c>
      <c r="B70" s="89">
        <v>0.93</v>
      </c>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8">
        <v>60</v>
      </c>
      <c r="B71" s="89">
        <v>0.93</v>
      </c>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8">
        <v>61</v>
      </c>
      <c r="B72" s="89">
        <v>0.93</v>
      </c>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8">
        <v>62</v>
      </c>
      <c r="B73" s="89">
        <v>0.94</v>
      </c>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8">
        <v>63</v>
      </c>
      <c r="B74" s="89">
        <v>0.94</v>
      </c>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8">
        <v>64</v>
      </c>
      <c r="B75" s="89">
        <v>0.95</v>
      </c>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8">
        <v>65</v>
      </c>
      <c r="B76" s="89" t="s">
        <v>1082</v>
      </c>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8">
        <v>66</v>
      </c>
      <c r="B77" s="89" t="s">
        <v>1082</v>
      </c>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8">
        <v>67</v>
      </c>
      <c r="B78" s="89" t="s">
        <v>1082</v>
      </c>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Z79BxRYaIhDuNW9uP6AwpL3sgyq9xDUNpH4QKP7LduKikoRtezk86D6QzZ61gS25Aww6DDSUwfygZHR2+0KrHw==" saltValue="C+V83tkLLEyk+AgGwuxzgw==" spinCount="100000" sheet="1" objects="1" scenarios="1"/>
  <conditionalFormatting sqref="A26:A27">
    <cfRule type="expression" dxfId="353" priority="15" stopIfTrue="1">
      <formula>MOD(ROW(),2)=0</formula>
    </cfRule>
    <cfRule type="expression" dxfId="352" priority="16" stopIfTrue="1">
      <formula>MOD(ROW(),2)&lt;&gt;0</formula>
    </cfRule>
  </conditionalFormatting>
  <conditionalFormatting sqref="B26:B27">
    <cfRule type="expression" dxfId="351" priority="17" stopIfTrue="1">
      <formula>MOD(ROW(),2)=0</formula>
    </cfRule>
    <cfRule type="expression" dxfId="350" priority="18" stopIfTrue="1">
      <formula>MOD(ROW(),2)&lt;&gt;0</formula>
    </cfRule>
  </conditionalFormatting>
  <conditionalFormatting sqref="A6:A16 A18:A21">
    <cfRule type="expression" dxfId="349" priority="19" stopIfTrue="1">
      <formula>MOD(ROW(),2)=0</formula>
    </cfRule>
    <cfRule type="expression" dxfId="348" priority="20" stopIfTrue="1">
      <formula>MOD(ROW(),2)&lt;&gt;0</formula>
    </cfRule>
  </conditionalFormatting>
  <conditionalFormatting sqref="B6:B17">
    <cfRule type="expression" dxfId="347" priority="21" stopIfTrue="1">
      <formula>MOD(ROW(),2)=0</formula>
    </cfRule>
    <cfRule type="expression" dxfId="346" priority="22" stopIfTrue="1">
      <formula>MOD(ROW(),2)&lt;&gt;0</formula>
    </cfRule>
  </conditionalFormatting>
  <conditionalFormatting sqref="A28:A78">
    <cfRule type="expression" dxfId="345" priority="11" stopIfTrue="1">
      <formula>MOD(ROW(),2)=0</formula>
    </cfRule>
    <cfRule type="expression" dxfId="344" priority="12" stopIfTrue="1">
      <formula>MOD(ROW(),2)&lt;&gt;0</formula>
    </cfRule>
  </conditionalFormatting>
  <conditionalFormatting sqref="B28:B78">
    <cfRule type="expression" dxfId="343" priority="13" stopIfTrue="1">
      <formula>MOD(ROW(),2)=0</formula>
    </cfRule>
    <cfRule type="expression" dxfId="342" priority="14" stopIfTrue="1">
      <formula>MOD(ROW(),2)&lt;&gt;0</formula>
    </cfRule>
  </conditionalFormatting>
  <conditionalFormatting sqref="B18">
    <cfRule type="expression" dxfId="341" priority="7" stopIfTrue="1">
      <formula>MOD(ROW(),2)=0</formula>
    </cfRule>
    <cfRule type="expression" dxfId="340" priority="8" stopIfTrue="1">
      <formula>MOD(ROW(),2)&lt;&gt;0</formula>
    </cfRule>
  </conditionalFormatting>
  <conditionalFormatting sqref="A17">
    <cfRule type="expression" dxfId="339" priority="5" stopIfTrue="1">
      <formula>MOD(ROW(),2)=0</formula>
    </cfRule>
    <cfRule type="expression" dxfId="338" priority="6" stopIfTrue="1">
      <formula>MOD(ROW(),2)&lt;&gt;0</formula>
    </cfRule>
  </conditionalFormatting>
  <conditionalFormatting sqref="B20:B21">
    <cfRule type="expression" dxfId="337" priority="3" stopIfTrue="1">
      <formula>MOD(ROW(),2)=0</formula>
    </cfRule>
    <cfRule type="expression" dxfId="336" priority="4" stopIfTrue="1">
      <formula>MOD(ROW(),2)&lt;&gt;0</formula>
    </cfRule>
  </conditionalFormatting>
  <conditionalFormatting sqref="B19">
    <cfRule type="expression" dxfId="335" priority="1" stopIfTrue="1">
      <formula>MOD(ROW(),2)=0</formula>
    </cfRule>
    <cfRule type="expression" dxfId="334" priority="2" stopIfTrue="1">
      <formula>MOD(ROW(),2)&lt;&gt;0</formula>
    </cfRule>
  </conditionalFormatting>
  <hyperlinks>
    <hyperlink ref="B23" location="'Factor List'!A1" display="Back to Factor List" xr:uid="{00000000-0004-0000-6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37"/>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Buy-out - x-723</v>
      </c>
      <c r="B3" s="41"/>
      <c r="C3" s="41"/>
      <c r="D3" s="41"/>
      <c r="E3" s="41"/>
      <c r="F3" s="41"/>
      <c r="G3" s="41"/>
      <c r="H3" s="41"/>
      <c r="I3" s="41"/>
    </row>
    <row r="4" spans="1:9" x14ac:dyDescent="0.25">
      <c r="A4" s="43"/>
    </row>
    <row r="6" spans="1:9" x14ac:dyDescent="0.25">
      <c r="A6" s="103" t="s">
        <v>24</v>
      </c>
      <c r="B6" s="73" t="s">
        <v>26</v>
      </c>
    </row>
    <row r="7" spans="1:9" x14ac:dyDescent="0.25">
      <c r="A7" s="93" t="s">
        <v>16</v>
      </c>
      <c r="B7" s="74" t="s">
        <v>444</v>
      </c>
    </row>
    <row r="8" spans="1:9" x14ac:dyDescent="0.25">
      <c r="A8" s="93" t="s">
        <v>49</v>
      </c>
      <c r="B8" s="74" t="s">
        <v>47</v>
      </c>
    </row>
    <row r="9" spans="1:9" x14ac:dyDescent="0.25">
      <c r="A9" s="93" t="s">
        <v>17</v>
      </c>
      <c r="B9" s="74" t="s">
        <v>1087</v>
      </c>
    </row>
    <row r="10" spans="1:9" x14ac:dyDescent="0.25">
      <c r="A10" s="93" t="s">
        <v>2</v>
      </c>
      <c r="B10" s="74" t="s">
        <v>997</v>
      </c>
    </row>
    <row r="11" spans="1:9" x14ac:dyDescent="0.25">
      <c r="A11" s="93" t="s">
        <v>23</v>
      </c>
      <c r="B11" s="74" t="s">
        <v>333</v>
      </c>
    </row>
    <row r="12" spans="1:9" ht="42.9" customHeight="1" x14ac:dyDescent="0.25">
      <c r="A12" s="93" t="s">
        <v>266</v>
      </c>
      <c r="B12" s="74" t="s">
        <v>1156</v>
      </c>
    </row>
    <row r="13" spans="1:9" hidden="1" x14ac:dyDescent="0.25">
      <c r="A13" s="93" t="s">
        <v>52</v>
      </c>
      <c r="B13" s="74">
        <v>0</v>
      </c>
    </row>
    <row r="14" spans="1:9" hidden="1" x14ac:dyDescent="0.25">
      <c r="A14" s="93" t="s">
        <v>18</v>
      </c>
      <c r="B14" s="74">
        <v>723</v>
      </c>
    </row>
    <row r="15" spans="1:9" x14ac:dyDescent="0.25">
      <c r="A15" s="93" t="s">
        <v>53</v>
      </c>
      <c r="B15" s="74" t="s">
        <v>1065</v>
      </c>
    </row>
    <row r="16" spans="1:9" x14ac:dyDescent="0.25">
      <c r="A16" s="93" t="s">
        <v>54</v>
      </c>
      <c r="B16" s="74" t="s">
        <v>999</v>
      </c>
    </row>
    <row r="17" spans="1:23" ht="66" x14ac:dyDescent="0.25">
      <c r="A17" s="93" t="s">
        <v>388</v>
      </c>
      <c r="B17" s="74" t="s">
        <v>1131</v>
      </c>
    </row>
    <row r="18" spans="1:23" x14ac:dyDescent="0.25">
      <c r="A18" s="93" t="s">
        <v>19</v>
      </c>
      <c r="B18" s="92">
        <v>45216</v>
      </c>
    </row>
    <row r="19" spans="1:23" x14ac:dyDescent="0.25">
      <c r="A19" s="93" t="s">
        <v>20</v>
      </c>
      <c r="B19" s="92">
        <v>45216</v>
      </c>
    </row>
    <row r="20" spans="1:23" x14ac:dyDescent="0.25">
      <c r="A20" s="93" t="s">
        <v>264</v>
      </c>
      <c r="B20" s="96" t="s">
        <v>389</v>
      </c>
    </row>
    <row r="21" spans="1:23" x14ac:dyDescent="0.25">
      <c r="A21" s="93" t="s">
        <v>1163</v>
      </c>
      <c r="B21" s="96" t="s">
        <v>1164</v>
      </c>
    </row>
    <row r="23" spans="1:23" x14ac:dyDescent="0.25">
      <c r="B23" s="99" t="str">
        <f>HYPERLINK("#'Factor List'!A1","Back to Factor List")</f>
        <v>Back to Factor List</v>
      </c>
    </row>
    <row r="24" spans="1:23" x14ac:dyDescent="0.25">
      <c r="B24" s="99" t="str">
        <f>HYPERLINK("#'Assumptions'!A1","Assumptions")</f>
        <v>Assumptions</v>
      </c>
    </row>
    <row r="26" spans="1:23" ht="52.8" x14ac:dyDescent="0.25">
      <c r="A26" s="86" t="s">
        <v>1156</v>
      </c>
      <c r="B26" s="86" t="s">
        <v>1086</v>
      </c>
      <c r="C26" s="87"/>
      <c r="D26" s="87"/>
      <c r="E26" s="87"/>
      <c r="F26" s="87"/>
      <c r="G26" s="87"/>
      <c r="H26" s="87"/>
      <c r="I26" s="87"/>
      <c r="J26" s="87"/>
      <c r="K26" s="87"/>
      <c r="L26" s="87"/>
      <c r="M26" s="87"/>
      <c r="N26" s="87"/>
      <c r="O26" s="87"/>
      <c r="P26" s="87"/>
      <c r="Q26" s="87"/>
      <c r="R26" s="87"/>
      <c r="S26" s="87"/>
      <c r="T26" s="87"/>
      <c r="U26" s="87"/>
      <c r="V26" s="87"/>
      <c r="W26" s="87"/>
    </row>
    <row r="27" spans="1:23" x14ac:dyDescent="0.25">
      <c r="A27" s="88">
        <v>0</v>
      </c>
      <c r="B27" s="90">
        <v>0</v>
      </c>
      <c r="C27" s="137"/>
      <c r="D27" s="87"/>
      <c r="E27" s="87"/>
      <c r="F27" s="87"/>
      <c r="G27" s="87"/>
      <c r="H27" s="87"/>
      <c r="I27" s="87"/>
      <c r="J27" s="87"/>
      <c r="K27" s="87"/>
      <c r="L27" s="87"/>
      <c r="M27" s="87"/>
      <c r="N27" s="87"/>
      <c r="O27" s="87"/>
      <c r="P27" s="87"/>
      <c r="Q27" s="87"/>
      <c r="R27" s="87"/>
      <c r="S27" s="87"/>
      <c r="T27" s="87"/>
      <c r="U27" s="87"/>
      <c r="V27" s="87"/>
      <c r="W27" s="87"/>
    </row>
    <row r="28" spans="1:23" x14ac:dyDescent="0.25">
      <c r="A28" s="88">
        <v>1</v>
      </c>
      <c r="B28" s="90">
        <v>1.7999999999999999E-2</v>
      </c>
      <c r="C28" s="137"/>
      <c r="D28" s="87"/>
      <c r="E28" s="87"/>
      <c r="F28" s="87"/>
      <c r="G28" s="87"/>
      <c r="H28" s="87"/>
      <c r="I28" s="87"/>
      <c r="J28" s="87"/>
      <c r="K28" s="87"/>
      <c r="L28" s="87"/>
      <c r="M28" s="87"/>
      <c r="N28" s="87"/>
      <c r="O28" s="87"/>
      <c r="P28" s="87"/>
      <c r="Q28" s="87"/>
      <c r="R28" s="87"/>
      <c r="S28" s="87"/>
      <c r="T28" s="87"/>
      <c r="U28" s="87"/>
      <c r="V28" s="87"/>
      <c r="W28" s="87"/>
    </row>
    <row r="29" spans="1:23" x14ac:dyDescent="0.25">
      <c r="A29" s="88">
        <v>2</v>
      </c>
      <c r="B29" s="90">
        <v>3.5999999999999997E-2</v>
      </c>
      <c r="C29" s="137"/>
      <c r="D29" s="87"/>
      <c r="E29" s="87"/>
      <c r="F29" s="87"/>
      <c r="G29" s="87"/>
      <c r="H29" s="87"/>
      <c r="I29" s="87"/>
      <c r="J29" s="87"/>
      <c r="K29" s="87"/>
      <c r="L29" s="87"/>
      <c r="M29" s="87"/>
      <c r="N29" s="87"/>
      <c r="O29" s="87"/>
      <c r="P29" s="87"/>
      <c r="Q29" s="87"/>
      <c r="R29" s="87"/>
      <c r="S29" s="87"/>
      <c r="T29" s="87"/>
      <c r="U29" s="87"/>
      <c r="V29" s="87"/>
      <c r="W29" s="87"/>
    </row>
    <row r="30" spans="1:23" x14ac:dyDescent="0.25">
      <c r="A30" s="88">
        <v>3</v>
      </c>
      <c r="B30" s="90">
        <v>5.5E-2</v>
      </c>
      <c r="C30" s="137"/>
      <c r="D30" s="87"/>
      <c r="E30" s="87"/>
      <c r="F30" s="87"/>
      <c r="G30" s="87"/>
      <c r="H30" s="87"/>
      <c r="I30" s="87"/>
      <c r="J30" s="87"/>
      <c r="K30" s="87"/>
      <c r="L30" s="87"/>
      <c r="M30" s="87"/>
      <c r="N30" s="87"/>
      <c r="O30" s="87"/>
      <c r="P30" s="87"/>
      <c r="Q30" s="87"/>
      <c r="R30" s="87"/>
      <c r="S30" s="87"/>
      <c r="T30" s="87"/>
      <c r="U30" s="87"/>
      <c r="V30" s="87"/>
      <c r="W30" s="87"/>
    </row>
    <row r="31" spans="1:23" x14ac:dyDescent="0.25">
      <c r="A31" s="88">
        <v>4</v>
      </c>
      <c r="B31" s="90">
        <v>7.4999999999999997E-2</v>
      </c>
      <c r="C31" s="137"/>
      <c r="D31" s="87"/>
      <c r="E31" s="87"/>
      <c r="F31" s="87"/>
      <c r="G31" s="87"/>
      <c r="H31" s="87"/>
      <c r="I31" s="87"/>
      <c r="J31" s="87"/>
      <c r="K31" s="87"/>
      <c r="L31" s="87"/>
      <c r="M31" s="87"/>
      <c r="N31" s="87"/>
      <c r="O31" s="87"/>
      <c r="P31" s="87"/>
      <c r="Q31" s="87"/>
      <c r="R31" s="87"/>
      <c r="S31" s="87"/>
      <c r="T31" s="87"/>
      <c r="U31" s="87"/>
      <c r="V31" s="87"/>
      <c r="W31" s="87"/>
    </row>
    <row r="32" spans="1:23" x14ac:dyDescent="0.25">
      <c r="A32" s="88">
        <v>5</v>
      </c>
      <c r="B32" s="90">
        <v>9.5000000000000001E-2</v>
      </c>
      <c r="C32" s="137"/>
      <c r="D32" s="87"/>
      <c r="E32" s="87"/>
      <c r="F32" s="87"/>
      <c r="G32" s="87"/>
      <c r="H32" s="87"/>
      <c r="I32" s="87"/>
      <c r="J32" s="87"/>
      <c r="K32" s="87"/>
      <c r="L32" s="87"/>
      <c r="M32" s="87"/>
      <c r="N32" s="87"/>
      <c r="O32" s="87"/>
      <c r="P32" s="87"/>
      <c r="Q32" s="87"/>
      <c r="R32" s="87"/>
      <c r="S32" s="87"/>
      <c r="T32" s="87"/>
      <c r="U32" s="87"/>
      <c r="V32" s="87"/>
      <c r="W32" s="87"/>
    </row>
    <row r="33" spans="1:23" x14ac:dyDescent="0.25">
      <c r="A33" s="88">
        <v>6</v>
      </c>
      <c r="B33" s="90">
        <v>0.11600000000000001</v>
      </c>
      <c r="C33" s="137"/>
      <c r="D33" s="87"/>
      <c r="E33" s="87"/>
      <c r="F33" s="87"/>
      <c r="G33" s="87"/>
      <c r="H33" s="87"/>
      <c r="I33" s="87"/>
      <c r="J33" s="87"/>
      <c r="K33" s="87"/>
      <c r="L33" s="87"/>
      <c r="M33" s="87"/>
      <c r="N33" s="87"/>
      <c r="O33" s="87"/>
      <c r="P33" s="87"/>
      <c r="Q33" s="87"/>
      <c r="R33" s="87"/>
      <c r="S33" s="87"/>
      <c r="T33" s="87"/>
      <c r="U33" s="87"/>
      <c r="V33" s="87"/>
      <c r="W33" s="87"/>
    </row>
    <row r="34" spans="1:23" x14ac:dyDescent="0.25">
      <c r="A34" s="88">
        <v>7</v>
      </c>
      <c r="B34" s="90">
        <v>0.13800000000000001</v>
      </c>
      <c r="C34" s="137"/>
      <c r="D34" s="87"/>
      <c r="E34" s="87"/>
      <c r="F34" s="87"/>
      <c r="G34" s="87"/>
      <c r="H34" s="87"/>
      <c r="I34" s="87"/>
      <c r="J34" s="87"/>
      <c r="K34" s="87"/>
      <c r="L34" s="87"/>
      <c r="M34" s="87"/>
      <c r="N34" s="87"/>
      <c r="O34" s="87"/>
      <c r="P34" s="87"/>
      <c r="Q34" s="87"/>
      <c r="R34" s="87"/>
      <c r="S34" s="87"/>
      <c r="T34" s="87"/>
      <c r="U34" s="87"/>
      <c r="V34" s="87"/>
      <c r="W34" s="87"/>
    </row>
    <row r="35" spans="1:23" x14ac:dyDescent="0.25">
      <c r="A35" s="88">
        <v>8</v>
      </c>
      <c r="B35" s="90">
        <v>0.16</v>
      </c>
      <c r="C35" s="137"/>
      <c r="D35" s="87"/>
      <c r="E35" s="87"/>
      <c r="F35" s="87"/>
      <c r="G35" s="87"/>
      <c r="H35" s="87"/>
      <c r="I35" s="87"/>
      <c r="J35" s="87"/>
      <c r="K35" s="87"/>
      <c r="L35" s="87"/>
      <c r="M35" s="87"/>
      <c r="N35" s="87"/>
      <c r="O35" s="87"/>
      <c r="P35" s="87"/>
      <c r="Q35" s="87"/>
      <c r="R35" s="87"/>
      <c r="S35" s="87"/>
      <c r="T35" s="87"/>
      <c r="U35" s="87"/>
      <c r="V35" s="87"/>
      <c r="W35" s="87"/>
    </row>
    <row r="36" spans="1:23" x14ac:dyDescent="0.25">
      <c r="A36" s="88">
        <v>9</v>
      </c>
      <c r="B36" s="90">
        <v>0.184</v>
      </c>
      <c r="C36" s="137"/>
      <c r="D36" s="87"/>
      <c r="E36" s="87"/>
      <c r="F36" s="87"/>
      <c r="G36" s="87"/>
      <c r="H36" s="87"/>
      <c r="I36" s="87"/>
      <c r="J36" s="87"/>
      <c r="K36" s="87"/>
      <c r="L36" s="87"/>
      <c r="M36" s="87"/>
      <c r="N36" s="87"/>
      <c r="O36" s="87"/>
      <c r="P36" s="87"/>
      <c r="Q36" s="87"/>
      <c r="R36" s="87"/>
      <c r="S36" s="87"/>
      <c r="T36" s="87"/>
      <c r="U36" s="87"/>
      <c r="V36" s="87"/>
      <c r="W36" s="87"/>
    </row>
    <row r="37" spans="1:23" x14ac:dyDescent="0.25">
      <c r="A37" s="88">
        <v>10</v>
      </c>
      <c r="B37" s="90">
        <v>0.20699999999999999</v>
      </c>
      <c r="C37" s="137"/>
      <c r="D37" s="87"/>
      <c r="E37" s="87"/>
      <c r="F37" s="87"/>
      <c r="G37" s="87"/>
      <c r="H37" s="87"/>
      <c r="I37" s="87"/>
      <c r="J37" s="87"/>
      <c r="K37" s="87"/>
      <c r="L37" s="87"/>
      <c r="M37" s="87"/>
      <c r="N37" s="87"/>
      <c r="O37" s="87"/>
      <c r="P37" s="87"/>
      <c r="Q37" s="87"/>
      <c r="R37" s="87"/>
      <c r="S37" s="87"/>
      <c r="T37" s="87"/>
      <c r="U37" s="87"/>
      <c r="V37" s="87"/>
      <c r="W37" s="87"/>
    </row>
    <row r="38" spans="1:23" x14ac:dyDescent="0.25">
      <c r="A38" s="88">
        <v>11</v>
      </c>
      <c r="B38" s="90">
        <v>0.23200000000000001</v>
      </c>
      <c r="C38" s="137"/>
      <c r="D38" s="87"/>
      <c r="E38" s="87"/>
      <c r="F38" s="87"/>
      <c r="G38" s="87"/>
      <c r="H38" s="87"/>
      <c r="I38" s="87"/>
      <c r="J38" s="87"/>
      <c r="K38" s="87"/>
      <c r="L38" s="87"/>
      <c r="M38" s="87"/>
      <c r="N38" s="87"/>
      <c r="O38" s="87"/>
      <c r="P38" s="87"/>
      <c r="Q38" s="87"/>
      <c r="R38" s="87"/>
      <c r="S38" s="87"/>
      <c r="T38" s="87"/>
      <c r="U38" s="87"/>
      <c r="V38" s="87"/>
      <c r="W38" s="87"/>
    </row>
    <row r="39" spans="1:23" x14ac:dyDescent="0.25">
      <c r="A39" s="88">
        <v>12</v>
      </c>
      <c r="B39" s="90">
        <v>0.25700000000000001</v>
      </c>
      <c r="C39" s="137"/>
      <c r="D39" s="87"/>
      <c r="E39" s="87"/>
      <c r="F39" s="87"/>
      <c r="G39" s="87"/>
      <c r="H39" s="87"/>
      <c r="I39" s="87"/>
      <c r="J39" s="87"/>
      <c r="K39" s="87"/>
      <c r="L39" s="87"/>
      <c r="M39" s="87"/>
      <c r="N39" s="87"/>
      <c r="O39" s="87"/>
      <c r="P39" s="87"/>
      <c r="Q39" s="87"/>
      <c r="R39" s="87"/>
      <c r="S39" s="87"/>
      <c r="T39" s="87"/>
      <c r="U39" s="87"/>
      <c r="V39" s="87"/>
      <c r="W39" s="87"/>
    </row>
    <row r="40" spans="1:23" x14ac:dyDescent="0.25">
      <c r="A40" s="88">
        <v>13</v>
      </c>
      <c r="B40" s="90">
        <v>0.28399999999999997</v>
      </c>
      <c r="C40" s="137"/>
      <c r="D40" s="87"/>
      <c r="E40" s="87"/>
      <c r="F40" s="87"/>
      <c r="G40" s="87"/>
      <c r="H40" s="87"/>
      <c r="I40" s="87"/>
      <c r="J40" s="87"/>
      <c r="K40" s="87"/>
      <c r="L40" s="87"/>
      <c r="M40" s="87"/>
      <c r="N40" s="87"/>
      <c r="O40" s="87"/>
      <c r="P40" s="87"/>
      <c r="Q40" s="87"/>
      <c r="R40" s="87"/>
      <c r="S40" s="87"/>
      <c r="T40" s="87"/>
      <c r="U40" s="87"/>
      <c r="V40" s="87"/>
      <c r="W40" s="87"/>
    </row>
    <row r="41" spans="1:23" x14ac:dyDescent="0.25">
      <c r="A41" s="88">
        <v>14</v>
      </c>
      <c r="B41" s="90">
        <v>0.311</v>
      </c>
      <c r="C41" s="137"/>
      <c r="D41" s="87"/>
      <c r="E41" s="87"/>
      <c r="F41" s="87"/>
      <c r="G41" s="87"/>
      <c r="H41" s="87"/>
      <c r="I41" s="87"/>
      <c r="J41" s="87"/>
      <c r="K41" s="87"/>
      <c r="L41" s="87"/>
      <c r="M41" s="87"/>
      <c r="N41" s="87"/>
      <c r="O41" s="87"/>
      <c r="P41" s="87"/>
      <c r="Q41" s="87"/>
      <c r="R41" s="87"/>
      <c r="S41" s="87"/>
      <c r="T41" s="87"/>
      <c r="U41" s="87"/>
      <c r="V41" s="87"/>
      <c r="W41" s="87"/>
    </row>
    <row r="42" spans="1:23" x14ac:dyDescent="0.25">
      <c r="A42" s="88">
        <v>15</v>
      </c>
      <c r="B42" s="90">
        <v>0.33800000000000002</v>
      </c>
      <c r="C42" s="137"/>
      <c r="D42" s="87"/>
      <c r="E42" s="87"/>
      <c r="F42" s="87"/>
      <c r="G42" s="87"/>
      <c r="H42" s="87"/>
      <c r="I42" s="87"/>
      <c r="J42" s="87"/>
      <c r="K42" s="87"/>
      <c r="L42" s="87"/>
      <c r="M42" s="87"/>
      <c r="N42" s="87"/>
      <c r="O42" s="87"/>
      <c r="P42" s="87"/>
      <c r="Q42" s="87"/>
      <c r="R42" s="87"/>
      <c r="S42" s="87"/>
      <c r="T42" s="87"/>
      <c r="U42" s="87"/>
      <c r="V42" s="87"/>
      <c r="W42" s="87"/>
    </row>
    <row r="43" spans="1:23" x14ac:dyDescent="0.25">
      <c r="A43" s="88">
        <v>16</v>
      </c>
      <c r="B43" s="90">
        <v>0.36699999999999999</v>
      </c>
      <c r="C43" s="137"/>
      <c r="D43" s="87"/>
      <c r="E43" s="87"/>
      <c r="F43" s="87"/>
      <c r="G43" s="87"/>
      <c r="H43" s="87"/>
      <c r="I43" s="87"/>
      <c r="J43" s="87"/>
      <c r="K43" s="87"/>
      <c r="L43" s="87"/>
      <c r="M43" s="87"/>
      <c r="N43" s="87"/>
      <c r="O43" s="87"/>
      <c r="P43" s="87"/>
      <c r="Q43" s="87"/>
      <c r="R43" s="87"/>
      <c r="S43" s="87"/>
      <c r="T43" s="87"/>
      <c r="U43" s="87"/>
      <c r="V43" s="87"/>
      <c r="W43" s="87"/>
    </row>
    <row r="44" spans="1:23" x14ac:dyDescent="0.25">
      <c r="A44" s="88">
        <v>17</v>
      </c>
      <c r="B44" s="90">
        <v>0.39700000000000002</v>
      </c>
      <c r="C44" s="137"/>
      <c r="D44" s="87"/>
      <c r="E44" s="87"/>
      <c r="F44" s="87"/>
      <c r="G44" s="87"/>
      <c r="H44" s="87"/>
      <c r="I44" s="87"/>
      <c r="J44" s="87"/>
      <c r="K44" s="87"/>
      <c r="L44" s="87"/>
      <c r="M44" s="87"/>
      <c r="N44" s="87"/>
      <c r="O44" s="87"/>
      <c r="P44" s="87"/>
      <c r="Q44" s="87"/>
      <c r="R44" s="87"/>
      <c r="S44" s="87"/>
      <c r="T44" s="87"/>
      <c r="U44" s="87"/>
      <c r="V44" s="87"/>
      <c r="W44" s="87"/>
    </row>
    <row r="45" spans="1:23" x14ac:dyDescent="0.25">
      <c r="A45" s="88">
        <v>18</v>
      </c>
      <c r="B45" s="90">
        <v>0.42699999999999999</v>
      </c>
      <c r="C45" s="137"/>
      <c r="D45" s="87"/>
      <c r="E45" s="87"/>
      <c r="F45" s="87"/>
      <c r="G45" s="87"/>
      <c r="H45" s="87"/>
      <c r="I45" s="87"/>
      <c r="J45" s="87"/>
      <c r="K45" s="87"/>
      <c r="L45" s="87"/>
      <c r="M45" s="87"/>
      <c r="N45" s="87"/>
      <c r="O45" s="87"/>
      <c r="P45" s="87"/>
      <c r="Q45" s="87"/>
      <c r="R45" s="87"/>
      <c r="S45" s="87"/>
      <c r="T45" s="87"/>
      <c r="U45" s="87"/>
      <c r="V45" s="87"/>
      <c r="W45" s="87"/>
    </row>
    <row r="46" spans="1:23" x14ac:dyDescent="0.25">
      <c r="A46" s="88">
        <v>19</v>
      </c>
      <c r="B46" s="90">
        <v>0.45900000000000002</v>
      </c>
      <c r="C46" s="137"/>
      <c r="D46" s="87"/>
      <c r="E46" s="87"/>
      <c r="F46" s="87"/>
      <c r="G46" s="87"/>
      <c r="H46" s="87"/>
      <c r="I46" s="87"/>
      <c r="J46" s="87"/>
      <c r="K46" s="87"/>
      <c r="L46" s="87"/>
      <c r="M46" s="87"/>
      <c r="N46" s="87"/>
      <c r="O46" s="87"/>
      <c r="P46" s="87"/>
      <c r="Q46" s="87"/>
      <c r="R46" s="87"/>
      <c r="S46" s="87"/>
      <c r="T46" s="87"/>
      <c r="U46" s="87"/>
      <c r="V46" s="87"/>
      <c r="W46" s="87"/>
    </row>
    <row r="47" spans="1:23" x14ac:dyDescent="0.25">
      <c r="A47" s="88">
        <v>20</v>
      </c>
      <c r="B47" s="90">
        <v>0.49099999999999999</v>
      </c>
      <c r="C47" s="137"/>
      <c r="D47" s="87"/>
      <c r="E47" s="87"/>
      <c r="F47" s="87"/>
      <c r="G47" s="87"/>
      <c r="H47" s="87"/>
      <c r="I47" s="87"/>
      <c r="J47" s="87"/>
      <c r="K47" s="87"/>
      <c r="L47" s="87"/>
      <c r="M47" s="87"/>
      <c r="N47" s="87"/>
      <c r="O47" s="87"/>
      <c r="P47" s="87"/>
      <c r="Q47" s="87"/>
      <c r="R47" s="87"/>
      <c r="S47" s="87"/>
      <c r="T47" s="87"/>
      <c r="U47" s="87"/>
      <c r="V47" s="87"/>
      <c r="W47" s="87"/>
    </row>
    <row r="48" spans="1:23" x14ac:dyDescent="0.25">
      <c r="A48" s="88">
        <v>21</v>
      </c>
      <c r="B48" s="90">
        <v>0.52400000000000002</v>
      </c>
      <c r="C48" s="137"/>
      <c r="D48" s="87"/>
      <c r="E48" s="87"/>
      <c r="F48" s="87"/>
      <c r="G48" s="87"/>
      <c r="H48" s="87"/>
      <c r="I48" s="87"/>
      <c r="J48" s="87"/>
      <c r="K48" s="87"/>
      <c r="L48" s="87"/>
      <c r="M48" s="87"/>
      <c r="N48" s="87"/>
      <c r="O48" s="87"/>
      <c r="P48" s="87"/>
      <c r="Q48" s="87"/>
      <c r="R48" s="87"/>
      <c r="S48" s="87"/>
      <c r="T48" s="87"/>
      <c r="U48" s="87"/>
      <c r="V48" s="87"/>
      <c r="W48" s="87"/>
    </row>
    <row r="49" spans="1:23" x14ac:dyDescent="0.25">
      <c r="A49" s="88">
        <v>22</v>
      </c>
      <c r="B49" s="90">
        <v>0.55900000000000005</v>
      </c>
      <c r="C49" s="137"/>
      <c r="D49" s="87"/>
      <c r="E49" s="87"/>
      <c r="F49" s="87"/>
      <c r="G49" s="87"/>
      <c r="H49" s="87"/>
      <c r="I49" s="87"/>
      <c r="J49" s="87"/>
      <c r="K49" s="87"/>
      <c r="L49" s="87"/>
      <c r="M49" s="87"/>
      <c r="N49" s="87"/>
      <c r="O49" s="87"/>
      <c r="P49" s="87"/>
      <c r="Q49" s="87"/>
      <c r="R49" s="87"/>
      <c r="S49" s="87"/>
      <c r="T49" s="87"/>
      <c r="U49" s="87"/>
      <c r="V49" s="87"/>
      <c r="W49" s="87"/>
    </row>
    <row r="50" spans="1:23" x14ac:dyDescent="0.25">
      <c r="A50" s="88">
        <v>23</v>
      </c>
      <c r="B50" s="90">
        <v>0.59399999999999997</v>
      </c>
      <c r="C50" s="137"/>
      <c r="D50" s="87"/>
      <c r="E50" s="87"/>
      <c r="F50" s="87"/>
      <c r="G50" s="87"/>
      <c r="H50" s="87"/>
      <c r="I50" s="87"/>
      <c r="J50" s="87"/>
      <c r="K50" s="87"/>
      <c r="L50" s="87"/>
      <c r="M50" s="87"/>
      <c r="N50" s="87"/>
      <c r="O50" s="87"/>
      <c r="P50" s="87"/>
      <c r="Q50" s="87"/>
      <c r="R50" s="87"/>
      <c r="S50" s="87"/>
      <c r="T50" s="87"/>
      <c r="U50" s="87"/>
      <c r="V50" s="87"/>
      <c r="W50" s="87"/>
    </row>
    <row r="51" spans="1:23" x14ac:dyDescent="0.25">
      <c r="A51" s="88">
        <v>24</v>
      </c>
      <c r="B51" s="90">
        <v>0.63</v>
      </c>
      <c r="C51" s="137"/>
      <c r="D51" s="87"/>
      <c r="E51" s="87"/>
      <c r="F51" s="87"/>
      <c r="G51" s="87"/>
      <c r="H51" s="87"/>
      <c r="I51" s="87"/>
      <c r="J51" s="87"/>
      <c r="K51" s="87"/>
      <c r="L51" s="87"/>
      <c r="M51" s="87"/>
      <c r="N51" s="87"/>
      <c r="O51" s="87"/>
      <c r="P51" s="87"/>
      <c r="Q51" s="87"/>
      <c r="R51" s="87"/>
      <c r="S51" s="87"/>
      <c r="T51" s="87"/>
      <c r="U51" s="87"/>
      <c r="V51" s="87"/>
      <c r="W51" s="87"/>
    </row>
    <row r="52" spans="1:23" x14ac:dyDescent="0.25">
      <c r="A52" s="88">
        <v>25</v>
      </c>
      <c r="B52" s="90">
        <v>0.66800000000000004</v>
      </c>
      <c r="C52" s="137"/>
      <c r="D52" s="87"/>
      <c r="E52" s="87"/>
      <c r="F52" s="87"/>
      <c r="G52" s="87"/>
      <c r="H52" s="87"/>
      <c r="I52" s="87"/>
      <c r="J52" s="87"/>
      <c r="K52" s="87"/>
      <c r="L52" s="87"/>
      <c r="M52" s="87"/>
      <c r="N52" s="87"/>
      <c r="O52" s="87"/>
      <c r="P52" s="87"/>
      <c r="Q52" s="87"/>
      <c r="R52" s="87"/>
      <c r="S52" s="87"/>
      <c r="T52" s="87"/>
      <c r="U52" s="87"/>
      <c r="V52" s="87"/>
      <c r="W52" s="87"/>
    </row>
    <row r="53" spans="1:23" x14ac:dyDescent="0.25">
      <c r="A53" s="88">
        <v>26</v>
      </c>
      <c r="B53" s="90">
        <v>0.70599999999999996</v>
      </c>
      <c r="C53" s="137"/>
      <c r="D53" s="87"/>
      <c r="E53" s="87"/>
      <c r="F53" s="87"/>
      <c r="G53" s="87"/>
      <c r="H53" s="87"/>
      <c r="I53" s="87"/>
      <c r="J53" s="87"/>
      <c r="K53" s="87"/>
      <c r="L53" s="87"/>
      <c r="M53" s="87"/>
      <c r="N53" s="87"/>
      <c r="O53" s="87"/>
      <c r="P53" s="87"/>
      <c r="Q53" s="87"/>
      <c r="R53" s="87"/>
      <c r="S53" s="87"/>
      <c r="T53" s="87"/>
      <c r="U53" s="87"/>
      <c r="V53" s="87"/>
      <c r="W53" s="87"/>
    </row>
    <row r="54" spans="1:23" x14ac:dyDescent="0.25">
      <c r="A54" s="88">
        <v>27</v>
      </c>
      <c r="B54" s="90">
        <v>0.746</v>
      </c>
      <c r="C54" s="137"/>
      <c r="D54" s="87"/>
      <c r="E54" s="87"/>
      <c r="F54" s="87"/>
      <c r="G54" s="87"/>
      <c r="H54" s="87"/>
      <c r="I54" s="87"/>
      <c r="J54" s="87"/>
      <c r="K54" s="87"/>
      <c r="L54" s="87"/>
      <c r="M54" s="87"/>
      <c r="N54" s="87"/>
      <c r="O54" s="87"/>
      <c r="P54" s="87"/>
      <c r="Q54" s="87"/>
      <c r="R54" s="87"/>
      <c r="S54" s="87"/>
      <c r="T54" s="87"/>
      <c r="U54" s="87"/>
      <c r="V54" s="87"/>
      <c r="W54" s="87"/>
    </row>
    <row r="55" spans="1:23" x14ac:dyDescent="0.25">
      <c r="A55" s="88">
        <v>28</v>
      </c>
      <c r="B55" s="90">
        <v>0.78700000000000003</v>
      </c>
      <c r="C55" s="137"/>
      <c r="D55" s="87"/>
      <c r="E55" s="87"/>
      <c r="F55" s="87"/>
      <c r="G55" s="87"/>
      <c r="H55" s="87"/>
      <c r="I55" s="87"/>
      <c r="J55" s="87"/>
      <c r="K55" s="87"/>
      <c r="L55" s="87"/>
      <c r="M55" s="87"/>
      <c r="N55" s="87"/>
      <c r="O55" s="87"/>
      <c r="P55" s="87"/>
      <c r="Q55" s="87"/>
      <c r="R55" s="87"/>
      <c r="S55" s="87"/>
      <c r="T55" s="87"/>
      <c r="U55" s="87"/>
      <c r="V55" s="87"/>
      <c r="W55" s="87"/>
    </row>
    <row r="56" spans="1:23" x14ac:dyDescent="0.25">
      <c r="A56" s="88">
        <v>29</v>
      </c>
      <c r="B56" s="90">
        <v>0.82799999999999996</v>
      </c>
      <c r="C56" s="137"/>
      <c r="D56" s="87"/>
      <c r="E56" s="87"/>
      <c r="F56" s="87"/>
      <c r="G56" s="87"/>
      <c r="H56" s="87"/>
      <c r="I56" s="87"/>
      <c r="J56" s="87"/>
      <c r="K56" s="87"/>
      <c r="L56" s="87"/>
      <c r="M56" s="87"/>
      <c r="N56" s="87"/>
      <c r="O56" s="87"/>
      <c r="P56" s="87"/>
      <c r="Q56" s="87"/>
      <c r="R56" s="87"/>
      <c r="S56" s="87"/>
      <c r="T56" s="87"/>
      <c r="U56" s="87"/>
      <c r="V56" s="87"/>
      <c r="W56" s="87"/>
    </row>
    <row r="57" spans="1:23" x14ac:dyDescent="0.25">
      <c r="A57" s="88">
        <v>30</v>
      </c>
      <c r="B57" s="90">
        <v>0.872</v>
      </c>
      <c r="C57" s="137"/>
      <c r="D57" s="87"/>
      <c r="E57" s="87"/>
      <c r="F57" s="87"/>
      <c r="G57" s="87"/>
      <c r="H57" s="87"/>
      <c r="I57" s="87"/>
      <c r="J57" s="87"/>
      <c r="K57" s="87"/>
      <c r="L57" s="87"/>
      <c r="M57" s="87"/>
      <c r="N57" s="87"/>
      <c r="O57" s="87"/>
      <c r="P57" s="87"/>
      <c r="Q57" s="87"/>
      <c r="R57" s="87"/>
      <c r="S57" s="87"/>
      <c r="T57" s="87"/>
      <c r="U57" s="87"/>
      <c r="V57" s="87"/>
      <c r="W57" s="87"/>
    </row>
    <row r="58" spans="1:23" x14ac:dyDescent="0.25">
      <c r="A58" s="88">
        <v>31</v>
      </c>
      <c r="B58" s="90">
        <v>0.91600000000000004</v>
      </c>
      <c r="C58" s="137"/>
      <c r="D58" s="87"/>
      <c r="E58" s="87"/>
      <c r="F58" s="87"/>
      <c r="G58" s="87"/>
      <c r="H58" s="87"/>
      <c r="I58" s="87"/>
      <c r="J58" s="87"/>
      <c r="K58" s="87"/>
      <c r="L58" s="87"/>
      <c r="M58" s="87"/>
      <c r="N58" s="87"/>
      <c r="O58" s="87"/>
      <c r="P58" s="87"/>
      <c r="Q58" s="87"/>
      <c r="R58" s="87"/>
      <c r="S58" s="87"/>
      <c r="T58" s="87"/>
      <c r="U58" s="87"/>
      <c r="V58" s="87"/>
      <c r="W58" s="87"/>
    </row>
    <row r="59" spans="1:23" x14ac:dyDescent="0.25">
      <c r="A59" s="88">
        <v>32</v>
      </c>
      <c r="B59" s="90">
        <v>0.96199999999999997</v>
      </c>
      <c r="C59" s="137"/>
      <c r="D59" s="87"/>
      <c r="E59" s="87"/>
      <c r="F59" s="87"/>
      <c r="G59" s="87"/>
      <c r="H59" s="87"/>
      <c r="I59" s="87"/>
      <c r="J59" s="87"/>
      <c r="K59" s="87"/>
      <c r="L59" s="87"/>
      <c r="M59" s="87"/>
      <c r="N59" s="87"/>
      <c r="O59" s="87"/>
      <c r="P59" s="87"/>
      <c r="Q59" s="87"/>
      <c r="R59" s="87"/>
      <c r="S59" s="87"/>
      <c r="T59" s="87"/>
      <c r="U59" s="87"/>
      <c r="V59" s="87"/>
      <c r="W59" s="87"/>
    </row>
    <row r="60" spans="1:23" x14ac:dyDescent="0.25">
      <c r="A60" s="88">
        <v>33</v>
      </c>
      <c r="B60" s="90">
        <v>1.008</v>
      </c>
      <c r="C60" s="137"/>
      <c r="D60" s="87"/>
      <c r="E60" s="87"/>
      <c r="F60" s="87"/>
      <c r="G60" s="87"/>
      <c r="H60" s="87"/>
      <c r="I60" s="87"/>
      <c r="J60" s="87"/>
      <c r="K60" s="87"/>
      <c r="L60" s="87"/>
      <c r="M60" s="87"/>
      <c r="N60" s="87"/>
      <c r="O60" s="87"/>
      <c r="P60" s="87"/>
      <c r="Q60" s="87"/>
      <c r="R60" s="87"/>
      <c r="S60" s="87"/>
      <c r="T60" s="87"/>
      <c r="U60" s="87"/>
      <c r="V60" s="87"/>
      <c r="W60" s="87"/>
    </row>
    <row r="61" spans="1:23" x14ac:dyDescent="0.25">
      <c r="A61" s="88">
        <v>34</v>
      </c>
      <c r="B61" s="90">
        <v>1.0569999999999999</v>
      </c>
      <c r="C61" s="137"/>
      <c r="D61" s="87"/>
      <c r="E61" s="87"/>
      <c r="F61" s="87"/>
      <c r="G61" s="87"/>
      <c r="H61" s="87"/>
      <c r="I61" s="87"/>
      <c r="J61" s="87"/>
      <c r="K61" s="87"/>
      <c r="L61" s="87"/>
      <c r="M61" s="87"/>
      <c r="N61" s="87"/>
      <c r="O61" s="87"/>
      <c r="P61" s="87"/>
      <c r="Q61" s="87"/>
      <c r="R61" s="87"/>
      <c r="S61" s="87"/>
      <c r="T61" s="87"/>
      <c r="U61" s="87"/>
      <c r="V61" s="87"/>
      <c r="W61" s="87"/>
    </row>
    <row r="62" spans="1:23" x14ac:dyDescent="0.25">
      <c r="A62" s="88">
        <v>35</v>
      </c>
      <c r="B62" s="90">
        <v>1.1060000000000001</v>
      </c>
      <c r="C62" s="137"/>
      <c r="D62" s="87"/>
      <c r="E62" s="87"/>
      <c r="F62" s="87"/>
      <c r="G62" s="87"/>
      <c r="H62" s="87"/>
      <c r="I62" s="87"/>
      <c r="J62" s="87"/>
      <c r="K62" s="87"/>
      <c r="L62" s="87"/>
      <c r="M62" s="87"/>
      <c r="N62" s="87"/>
      <c r="O62" s="87"/>
      <c r="P62" s="87"/>
      <c r="Q62" s="87"/>
      <c r="R62" s="87"/>
      <c r="S62" s="87"/>
      <c r="T62" s="87"/>
      <c r="U62" s="87"/>
      <c r="V62" s="87"/>
      <c r="W62" s="87"/>
    </row>
    <row r="63" spans="1:23" x14ac:dyDescent="0.25">
      <c r="A63" s="88">
        <v>36</v>
      </c>
      <c r="B63" s="90">
        <v>1.157</v>
      </c>
      <c r="C63" s="137"/>
      <c r="D63" s="87"/>
      <c r="E63" s="87"/>
      <c r="F63" s="87"/>
      <c r="G63" s="87"/>
      <c r="H63" s="87"/>
      <c r="I63" s="87"/>
      <c r="J63" s="87"/>
      <c r="K63" s="87"/>
      <c r="L63" s="87"/>
      <c r="M63" s="87"/>
      <c r="N63" s="87"/>
      <c r="O63" s="87"/>
      <c r="P63" s="87"/>
      <c r="Q63" s="87"/>
      <c r="R63" s="87"/>
      <c r="S63" s="87"/>
      <c r="T63" s="87"/>
      <c r="U63" s="87"/>
      <c r="V63" s="87"/>
      <c r="W63" s="87"/>
    </row>
    <row r="64" spans="1:23" x14ac:dyDescent="0.25">
      <c r="A64" s="88">
        <v>37</v>
      </c>
      <c r="B64" s="90">
        <v>1.21</v>
      </c>
      <c r="C64" s="137"/>
      <c r="D64" s="87"/>
      <c r="E64" s="87"/>
      <c r="F64" s="87"/>
      <c r="G64" s="87"/>
      <c r="H64" s="87"/>
      <c r="I64" s="87"/>
      <c r="J64" s="87"/>
      <c r="K64" s="87"/>
      <c r="L64" s="87"/>
      <c r="M64" s="87"/>
      <c r="N64" s="87"/>
      <c r="O64" s="87"/>
      <c r="P64" s="87"/>
      <c r="Q64" s="87"/>
      <c r="R64" s="87"/>
      <c r="S64" s="87"/>
      <c r="T64" s="87"/>
      <c r="U64" s="87"/>
      <c r="V64" s="87"/>
      <c r="W64" s="87"/>
    </row>
    <row r="65" spans="1:23" x14ac:dyDescent="0.25">
      <c r="A65" s="88">
        <v>38</v>
      </c>
      <c r="B65" s="90">
        <v>1.2629999999999999</v>
      </c>
      <c r="C65" s="137"/>
      <c r="D65" s="87"/>
      <c r="E65" s="87"/>
      <c r="F65" s="87"/>
      <c r="G65" s="87"/>
      <c r="H65" s="87"/>
      <c r="I65" s="87"/>
      <c r="J65" s="87"/>
      <c r="K65" s="87"/>
      <c r="L65" s="87"/>
      <c r="M65" s="87"/>
      <c r="N65" s="87"/>
      <c r="O65" s="87"/>
      <c r="P65" s="87"/>
      <c r="Q65" s="87"/>
      <c r="R65" s="87"/>
      <c r="S65" s="87"/>
      <c r="T65" s="87"/>
      <c r="U65" s="87"/>
      <c r="V65" s="87"/>
      <c r="W65" s="87"/>
    </row>
    <row r="66" spans="1:23" x14ac:dyDescent="0.25">
      <c r="A66" s="88">
        <v>39</v>
      </c>
      <c r="B66" s="90">
        <v>1.319</v>
      </c>
      <c r="C66" s="137"/>
      <c r="D66" s="87"/>
      <c r="E66" s="87"/>
      <c r="F66" s="87"/>
      <c r="G66" s="87"/>
      <c r="H66" s="87"/>
      <c r="I66" s="87"/>
      <c r="J66" s="87"/>
      <c r="K66" s="87"/>
      <c r="L66" s="87"/>
      <c r="M66" s="87"/>
      <c r="N66" s="87"/>
      <c r="O66" s="87"/>
      <c r="P66" s="87"/>
      <c r="Q66" s="87"/>
      <c r="R66" s="87"/>
      <c r="S66" s="87"/>
      <c r="T66" s="87"/>
      <c r="U66" s="87"/>
      <c r="V66" s="87"/>
      <c r="W66" s="87"/>
    </row>
    <row r="67" spans="1:23" x14ac:dyDescent="0.25">
      <c r="A67" s="88">
        <v>40</v>
      </c>
      <c r="B67" s="90">
        <v>1.375</v>
      </c>
      <c r="C67" s="137"/>
      <c r="D67" s="87"/>
      <c r="E67" s="87"/>
      <c r="F67" s="87"/>
      <c r="G67" s="87"/>
      <c r="H67" s="87"/>
      <c r="I67" s="87"/>
      <c r="J67" s="87"/>
      <c r="K67" s="87"/>
      <c r="L67" s="87"/>
      <c r="M67" s="87"/>
      <c r="N67" s="87"/>
      <c r="O67" s="87"/>
      <c r="P67" s="87"/>
      <c r="Q67" s="87"/>
      <c r="R67" s="87"/>
      <c r="S67" s="87"/>
      <c r="T67" s="87"/>
      <c r="U67" s="87"/>
      <c r="V67" s="87"/>
      <c r="W67" s="87"/>
    </row>
    <row r="68" spans="1:23" x14ac:dyDescent="0.25">
      <c r="A68" s="88">
        <v>41</v>
      </c>
      <c r="B68" s="90">
        <v>1.4339999999999999</v>
      </c>
      <c r="C68" s="137"/>
      <c r="D68" s="87"/>
      <c r="E68" s="87"/>
      <c r="F68" s="87"/>
      <c r="G68" s="87"/>
      <c r="H68" s="87"/>
      <c r="I68" s="87"/>
      <c r="J68" s="87"/>
      <c r="K68" s="87"/>
      <c r="L68" s="87"/>
      <c r="M68" s="87"/>
      <c r="N68" s="87"/>
      <c r="O68" s="87"/>
      <c r="P68" s="87"/>
      <c r="Q68" s="87"/>
      <c r="R68" s="87"/>
      <c r="S68" s="87"/>
      <c r="T68" s="87"/>
      <c r="U68" s="87"/>
      <c r="V68" s="87"/>
      <c r="W68" s="87"/>
    </row>
    <row r="69" spans="1:23" x14ac:dyDescent="0.25">
      <c r="A69" s="88">
        <v>42</v>
      </c>
      <c r="B69" s="90">
        <v>1.494</v>
      </c>
      <c r="C69" s="137"/>
      <c r="D69" s="87"/>
      <c r="E69" s="87"/>
      <c r="F69" s="87"/>
      <c r="G69" s="87"/>
      <c r="H69" s="87"/>
      <c r="I69" s="87"/>
      <c r="J69" s="87"/>
      <c r="K69" s="87"/>
      <c r="L69" s="87"/>
      <c r="M69" s="87"/>
      <c r="N69" s="87"/>
      <c r="O69" s="87"/>
      <c r="P69" s="87"/>
      <c r="Q69" s="87"/>
      <c r="R69" s="87"/>
      <c r="S69" s="87"/>
      <c r="T69" s="87"/>
      <c r="U69" s="87"/>
      <c r="V69" s="87"/>
      <c r="W69" s="87"/>
    </row>
    <row r="70" spans="1:23" x14ac:dyDescent="0.25">
      <c r="A70" s="88">
        <v>43</v>
      </c>
      <c r="B70" s="90">
        <v>1.5549999999999999</v>
      </c>
      <c r="C70" s="137"/>
      <c r="D70" s="87"/>
      <c r="E70" s="87"/>
      <c r="F70" s="87"/>
      <c r="G70" s="87"/>
      <c r="H70" s="87"/>
      <c r="I70" s="87"/>
      <c r="J70" s="87"/>
      <c r="K70" s="87"/>
      <c r="L70" s="87"/>
      <c r="M70" s="87"/>
      <c r="N70" s="87"/>
      <c r="O70" s="87"/>
      <c r="P70" s="87"/>
      <c r="Q70" s="87"/>
      <c r="R70" s="87"/>
      <c r="S70" s="87"/>
      <c r="T70" s="87"/>
      <c r="U70" s="87"/>
      <c r="V70" s="87"/>
      <c r="W70" s="87"/>
    </row>
    <row r="71" spans="1:23" x14ac:dyDescent="0.25">
      <c r="A71" s="88">
        <v>44</v>
      </c>
      <c r="B71" s="90">
        <v>1.619</v>
      </c>
      <c r="C71" s="137"/>
      <c r="D71" s="87"/>
      <c r="E71" s="87"/>
      <c r="F71" s="87"/>
      <c r="G71" s="87"/>
      <c r="H71" s="87"/>
      <c r="I71" s="87"/>
      <c r="J71" s="87"/>
      <c r="K71" s="87"/>
      <c r="L71" s="87"/>
      <c r="M71" s="87"/>
      <c r="N71" s="87"/>
      <c r="O71" s="87"/>
      <c r="P71" s="87"/>
      <c r="Q71" s="87"/>
      <c r="R71" s="87"/>
      <c r="S71" s="87"/>
      <c r="T71" s="87"/>
      <c r="U71" s="87"/>
      <c r="V71" s="87"/>
      <c r="W71" s="87"/>
    </row>
    <row r="72" spans="1:23" x14ac:dyDescent="0.25">
      <c r="A72" s="88">
        <v>45</v>
      </c>
      <c r="B72" s="90">
        <v>1.6830000000000001</v>
      </c>
      <c r="C72" s="137"/>
      <c r="D72" s="87"/>
      <c r="E72" s="87"/>
      <c r="F72" s="87"/>
      <c r="G72" s="87"/>
      <c r="H72" s="87"/>
      <c r="I72" s="87"/>
      <c r="J72" s="87"/>
      <c r="K72" s="87"/>
      <c r="L72" s="87"/>
      <c r="M72" s="87"/>
      <c r="N72" s="87"/>
      <c r="O72" s="87"/>
      <c r="P72" s="87"/>
      <c r="Q72" s="87"/>
      <c r="R72" s="87"/>
      <c r="S72" s="87"/>
      <c r="T72" s="87"/>
      <c r="U72" s="87"/>
      <c r="V72" s="87"/>
      <c r="W72" s="87"/>
    </row>
    <row r="73" spans="1:23" x14ac:dyDescent="0.25">
      <c r="A73" s="88">
        <v>46</v>
      </c>
      <c r="B73" s="90">
        <v>1.75</v>
      </c>
      <c r="C73" s="137"/>
      <c r="D73" s="87"/>
      <c r="E73" s="87"/>
      <c r="F73" s="87"/>
      <c r="G73" s="87"/>
      <c r="H73" s="87"/>
      <c r="I73" s="87"/>
      <c r="J73" s="87"/>
      <c r="K73" s="87"/>
      <c r="L73" s="87"/>
      <c r="M73" s="87"/>
      <c r="N73" s="87"/>
      <c r="O73" s="87"/>
      <c r="P73" s="87"/>
      <c r="Q73" s="87"/>
      <c r="R73" s="87"/>
      <c r="S73" s="87"/>
      <c r="T73" s="87"/>
      <c r="U73" s="87"/>
      <c r="V73" s="87"/>
      <c r="W73" s="87"/>
    </row>
    <row r="74" spans="1:23" x14ac:dyDescent="0.25">
      <c r="A74" s="88">
        <v>47</v>
      </c>
      <c r="B74" s="90">
        <v>1.819</v>
      </c>
      <c r="C74" s="137"/>
      <c r="D74" s="87"/>
      <c r="E74" s="87"/>
      <c r="F74" s="87"/>
      <c r="G74" s="87"/>
      <c r="H74" s="87"/>
      <c r="I74" s="87"/>
      <c r="J74" s="87"/>
      <c r="K74" s="87"/>
      <c r="L74" s="87"/>
      <c r="M74" s="87"/>
      <c r="N74" s="87"/>
      <c r="O74" s="87"/>
      <c r="P74" s="87"/>
      <c r="Q74" s="87"/>
      <c r="R74" s="87"/>
      <c r="S74" s="87"/>
      <c r="T74" s="87"/>
      <c r="U74" s="87"/>
      <c r="V74" s="87"/>
      <c r="W74" s="87"/>
    </row>
    <row r="75" spans="1:23" x14ac:dyDescent="0.25">
      <c r="A75" s="88">
        <v>48</v>
      </c>
      <c r="B75" s="90">
        <v>1.889</v>
      </c>
      <c r="C75" s="137"/>
      <c r="D75" s="87"/>
      <c r="E75" s="87"/>
      <c r="F75" s="87"/>
      <c r="G75" s="87"/>
      <c r="H75" s="87"/>
      <c r="I75" s="87"/>
      <c r="J75" s="87"/>
      <c r="K75" s="87"/>
      <c r="L75" s="87"/>
      <c r="M75" s="87"/>
      <c r="N75" s="87"/>
      <c r="O75" s="87"/>
      <c r="P75" s="87"/>
      <c r="Q75" s="87"/>
      <c r="R75" s="87"/>
      <c r="S75" s="87"/>
      <c r="T75" s="87"/>
      <c r="U75" s="87"/>
      <c r="V75" s="87"/>
      <c r="W75" s="87"/>
    </row>
    <row r="76" spans="1:23" x14ac:dyDescent="0.25">
      <c r="A76" s="88">
        <v>49</v>
      </c>
      <c r="B76" s="90">
        <v>1.9610000000000001</v>
      </c>
      <c r="C76" s="137"/>
      <c r="D76" s="87"/>
      <c r="E76" s="87"/>
      <c r="F76" s="87"/>
      <c r="G76" s="87"/>
      <c r="H76" s="87"/>
      <c r="I76" s="87"/>
      <c r="J76" s="87"/>
      <c r="K76" s="87"/>
      <c r="L76" s="87"/>
      <c r="M76" s="87"/>
      <c r="N76" s="87"/>
      <c r="O76" s="87"/>
      <c r="P76" s="87"/>
      <c r="Q76" s="87"/>
      <c r="R76" s="87"/>
      <c r="S76" s="87"/>
      <c r="T76" s="87"/>
      <c r="U76" s="87"/>
      <c r="V76" s="87"/>
      <c r="W76" s="87"/>
    </row>
    <row r="77" spans="1:23" x14ac:dyDescent="0.25">
      <c r="A77" s="88">
        <v>50</v>
      </c>
      <c r="B77" s="90">
        <v>2.0350000000000001</v>
      </c>
      <c r="C77" s="137"/>
      <c r="D77" s="87"/>
      <c r="E77" s="87"/>
      <c r="F77" s="87"/>
      <c r="G77" s="87"/>
      <c r="H77" s="87"/>
      <c r="I77" s="87"/>
      <c r="J77" s="87"/>
      <c r="K77" s="87"/>
      <c r="L77" s="87"/>
      <c r="M77" s="87"/>
      <c r="N77" s="87"/>
      <c r="O77" s="87"/>
      <c r="P77" s="87"/>
      <c r="Q77" s="87"/>
      <c r="R77" s="87"/>
      <c r="S77" s="87"/>
      <c r="T77" s="87"/>
      <c r="U77" s="87"/>
      <c r="V77" s="87"/>
      <c r="W77" s="87"/>
    </row>
    <row r="78" spans="1:23" x14ac:dyDescent="0.25">
      <c r="A78" s="88">
        <v>51</v>
      </c>
      <c r="B78" s="90">
        <v>2.1110000000000002</v>
      </c>
      <c r="C78" s="137"/>
      <c r="D78" s="87"/>
      <c r="E78" s="87"/>
      <c r="F78" s="87"/>
      <c r="G78" s="87"/>
      <c r="H78" s="87"/>
      <c r="I78" s="87"/>
      <c r="J78" s="87"/>
      <c r="K78" s="87"/>
      <c r="L78" s="87"/>
      <c r="M78" s="87"/>
      <c r="N78" s="87"/>
      <c r="O78" s="87"/>
      <c r="P78" s="87"/>
      <c r="Q78" s="87"/>
      <c r="R78" s="87"/>
      <c r="S78" s="87"/>
      <c r="T78" s="87"/>
      <c r="U78" s="87"/>
      <c r="V78" s="87"/>
      <c r="W78" s="87"/>
    </row>
    <row r="79" spans="1:23" x14ac:dyDescent="0.25">
      <c r="A79" s="88">
        <v>52</v>
      </c>
      <c r="B79" s="90">
        <v>2.1890000000000001</v>
      </c>
      <c r="C79" s="13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Rw0x7MqI6cmPYxo1Fihgr/LtRoziztY8n/2J1DrKsxe7HZmvrS2XfN/QjhvzL37kdIRKa4rFxrYobOZxHGIYQA==" saltValue="0qP6AeEqLADgpCMkxlTeNg==" spinCount="100000" sheet="1" objects="1" scenarios="1"/>
  <conditionalFormatting sqref="A27">
    <cfRule type="expression" dxfId="333" priority="27" stopIfTrue="1">
      <formula>MOD(ROW(),2)=0</formula>
    </cfRule>
    <cfRule type="expression" dxfId="332" priority="28" stopIfTrue="1">
      <formula>MOD(ROW(),2)&lt;&gt;0</formula>
    </cfRule>
  </conditionalFormatting>
  <conditionalFormatting sqref="B26:B27">
    <cfRule type="expression" dxfId="331" priority="29" stopIfTrue="1">
      <formula>MOD(ROW(),2)=0</formula>
    </cfRule>
    <cfRule type="expression" dxfId="330" priority="30" stopIfTrue="1">
      <formula>MOD(ROW(),2)&lt;&gt;0</formula>
    </cfRule>
  </conditionalFormatting>
  <conditionalFormatting sqref="A6:A16 A18:A21">
    <cfRule type="expression" dxfId="329" priority="31" stopIfTrue="1">
      <formula>MOD(ROW(),2)=0</formula>
    </cfRule>
    <cfRule type="expression" dxfId="328" priority="32" stopIfTrue="1">
      <formula>MOD(ROW(),2)&lt;&gt;0</formula>
    </cfRule>
  </conditionalFormatting>
  <conditionalFormatting sqref="B6:B8 B10:B17">
    <cfRule type="expression" dxfId="327" priority="33" stopIfTrue="1">
      <formula>MOD(ROW(),2)=0</formula>
    </cfRule>
    <cfRule type="expression" dxfId="326" priority="34" stopIfTrue="1">
      <formula>MOD(ROW(),2)&lt;&gt;0</formula>
    </cfRule>
  </conditionalFormatting>
  <conditionalFormatting sqref="A28:A77">
    <cfRule type="expression" dxfId="325" priority="23" stopIfTrue="1">
      <formula>MOD(ROW(),2)=0</formula>
    </cfRule>
    <cfRule type="expression" dxfId="324" priority="24" stopIfTrue="1">
      <formula>MOD(ROW(),2)&lt;&gt;0</formula>
    </cfRule>
  </conditionalFormatting>
  <conditionalFormatting sqref="B28:B77">
    <cfRule type="expression" dxfId="323" priority="25" stopIfTrue="1">
      <formula>MOD(ROW(),2)=0</formula>
    </cfRule>
    <cfRule type="expression" dxfId="322" priority="26" stopIfTrue="1">
      <formula>MOD(ROW(),2)&lt;&gt;0</formula>
    </cfRule>
  </conditionalFormatting>
  <conditionalFormatting sqref="A78:A79">
    <cfRule type="expression" dxfId="321" priority="19" stopIfTrue="1">
      <formula>MOD(ROW(),2)=0</formula>
    </cfRule>
    <cfRule type="expression" dxfId="320" priority="20" stopIfTrue="1">
      <formula>MOD(ROW(),2)&lt;&gt;0</formula>
    </cfRule>
  </conditionalFormatting>
  <conditionalFormatting sqref="B78:B79">
    <cfRule type="expression" dxfId="319" priority="21" stopIfTrue="1">
      <formula>MOD(ROW(),2)=0</formula>
    </cfRule>
    <cfRule type="expression" dxfId="318" priority="22" stopIfTrue="1">
      <formula>MOD(ROW(),2)&lt;&gt;0</formula>
    </cfRule>
  </conditionalFormatting>
  <conditionalFormatting sqref="B9">
    <cfRule type="expression" dxfId="317" priority="17" stopIfTrue="1">
      <formula>MOD(ROW(),2)=0</formula>
    </cfRule>
    <cfRule type="expression" dxfId="316" priority="18" stopIfTrue="1">
      <formula>MOD(ROW(),2)&lt;&gt;0</formula>
    </cfRule>
  </conditionalFormatting>
  <conditionalFormatting sqref="B18">
    <cfRule type="expression" dxfId="315" priority="13" stopIfTrue="1">
      <formula>MOD(ROW(),2)=0</formula>
    </cfRule>
    <cfRule type="expression" dxfId="314" priority="14" stopIfTrue="1">
      <formula>MOD(ROW(),2)&lt;&gt;0</formula>
    </cfRule>
  </conditionalFormatting>
  <conditionalFormatting sqref="A17">
    <cfRule type="expression" dxfId="313" priority="11" stopIfTrue="1">
      <formula>MOD(ROW(),2)=0</formula>
    </cfRule>
    <cfRule type="expression" dxfId="312" priority="12" stopIfTrue="1">
      <formula>MOD(ROW(),2)&lt;&gt;0</formula>
    </cfRule>
  </conditionalFormatting>
  <conditionalFormatting sqref="B20:B21">
    <cfRule type="expression" dxfId="311" priority="9" stopIfTrue="1">
      <formula>MOD(ROW(),2)=0</formula>
    </cfRule>
    <cfRule type="expression" dxfId="310" priority="10" stopIfTrue="1">
      <formula>MOD(ROW(),2)&lt;&gt;0</formula>
    </cfRule>
  </conditionalFormatting>
  <conditionalFormatting sqref="A26">
    <cfRule type="expression" dxfId="309" priority="3" stopIfTrue="1">
      <formula>MOD(ROW(),2)=0</formula>
    </cfRule>
    <cfRule type="expression" dxfId="308" priority="4" stopIfTrue="1">
      <formula>MOD(ROW(),2)&lt;&gt;0</formula>
    </cfRule>
  </conditionalFormatting>
  <conditionalFormatting sqref="B19">
    <cfRule type="expression" dxfId="307" priority="1" stopIfTrue="1">
      <formula>MOD(ROW(),2)=0</formula>
    </cfRule>
    <cfRule type="expression" dxfId="306" priority="2" stopIfTrue="1">
      <formula>MOD(ROW(),2)&lt;&gt;0</formula>
    </cfRule>
  </conditionalFormatting>
  <hyperlinks>
    <hyperlink ref="B23" location="'Factor List'!A1" display="Back to Factor List" xr:uid="{00000000-0004-0000-6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38"/>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x-724</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1088</v>
      </c>
      <c r="C9" s="74"/>
    </row>
    <row r="10" spans="1:9" ht="26.4" x14ac:dyDescent="0.25">
      <c r="A10" s="93" t="s">
        <v>2</v>
      </c>
      <c r="B10" s="74" t="s">
        <v>1000</v>
      </c>
      <c r="C10" s="74"/>
    </row>
    <row r="11" spans="1:9" x14ac:dyDescent="0.25">
      <c r="A11" s="93" t="s">
        <v>23</v>
      </c>
      <c r="B11" s="74" t="s">
        <v>333</v>
      </c>
      <c r="C11" s="74"/>
    </row>
    <row r="12" spans="1:9" x14ac:dyDescent="0.25">
      <c r="A12" s="93" t="s">
        <v>266</v>
      </c>
      <c r="B12" s="74" t="s">
        <v>1001</v>
      </c>
      <c r="C12" s="74"/>
    </row>
    <row r="13" spans="1:9" hidden="1" x14ac:dyDescent="0.25">
      <c r="A13" s="93" t="s">
        <v>52</v>
      </c>
      <c r="B13" s="74">
        <v>0</v>
      </c>
      <c r="C13" s="74"/>
    </row>
    <row r="14" spans="1:9" hidden="1" x14ac:dyDescent="0.25">
      <c r="A14" s="93" t="s">
        <v>18</v>
      </c>
      <c r="B14" s="74">
        <v>724</v>
      </c>
      <c r="C14" s="74"/>
    </row>
    <row r="15" spans="1:9" x14ac:dyDescent="0.25">
      <c r="A15" s="93" t="s">
        <v>53</v>
      </c>
      <c r="B15" s="74" t="s">
        <v>1066</v>
      </c>
      <c r="C15" s="74"/>
    </row>
    <row r="16" spans="1:9" x14ac:dyDescent="0.25">
      <c r="A16" s="93" t="s">
        <v>54</v>
      </c>
      <c r="B16" s="74" t="s">
        <v>1002</v>
      </c>
      <c r="C16" s="74"/>
    </row>
    <row r="17" spans="1:23" ht="52.5" customHeight="1" x14ac:dyDescent="0.25">
      <c r="A17" s="93" t="s">
        <v>388</v>
      </c>
      <c r="B17" s="74" t="s">
        <v>1132</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66" x14ac:dyDescent="0.25">
      <c r="A26" s="86" t="s">
        <v>274</v>
      </c>
      <c r="B26" s="86" t="s">
        <v>1003</v>
      </c>
      <c r="C26" s="86" t="s">
        <v>1004</v>
      </c>
      <c r="D26" s="87"/>
      <c r="E26" s="87"/>
      <c r="F26" s="87"/>
      <c r="G26" s="87"/>
      <c r="H26" s="87"/>
      <c r="I26" s="87"/>
      <c r="J26" s="87"/>
      <c r="K26" s="87"/>
      <c r="L26" s="87"/>
      <c r="M26" s="87"/>
      <c r="N26" s="87"/>
      <c r="O26" s="87"/>
      <c r="P26" s="87"/>
      <c r="Q26" s="87"/>
      <c r="R26" s="87"/>
      <c r="S26" s="87"/>
      <c r="T26" s="87"/>
      <c r="U26" s="87"/>
      <c r="V26" s="87"/>
      <c r="W26" s="87"/>
    </row>
    <row r="27" spans="1:23" x14ac:dyDescent="0.25">
      <c r="A27" s="88">
        <v>16</v>
      </c>
      <c r="B27" s="89">
        <v>9.41</v>
      </c>
      <c r="C27" s="89">
        <v>0.24</v>
      </c>
      <c r="D27" s="87"/>
      <c r="E27" s="87"/>
      <c r="F27" s="87"/>
      <c r="G27" s="87"/>
      <c r="H27" s="87"/>
      <c r="I27" s="87"/>
      <c r="J27" s="87"/>
      <c r="K27" s="87"/>
      <c r="L27" s="87"/>
      <c r="M27" s="87"/>
      <c r="N27" s="87"/>
      <c r="O27" s="87"/>
      <c r="P27" s="87"/>
      <c r="Q27" s="87"/>
      <c r="R27" s="87"/>
      <c r="S27" s="87"/>
      <c r="T27" s="87"/>
      <c r="U27" s="87"/>
      <c r="V27" s="87"/>
      <c r="W27" s="87"/>
    </row>
    <row r="28" spans="1:23" x14ac:dyDescent="0.25">
      <c r="A28" s="88">
        <v>17</v>
      </c>
      <c r="B28" s="89">
        <v>9.41</v>
      </c>
      <c r="C28" s="89">
        <v>0.24</v>
      </c>
      <c r="D28" s="87"/>
      <c r="E28" s="87"/>
      <c r="F28" s="87"/>
      <c r="G28" s="87"/>
      <c r="H28" s="87"/>
      <c r="I28" s="87"/>
      <c r="J28" s="87"/>
      <c r="K28" s="87"/>
      <c r="L28" s="87"/>
      <c r="M28" s="87"/>
      <c r="N28" s="87"/>
      <c r="O28" s="87"/>
      <c r="P28" s="87"/>
      <c r="Q28" s="87"/>
      <c r="R28" s="87"/>
      <c r="S28" s="87"/>
      <c r="T28" s="87"/>
      <c r="U28" s="87"/>
      <c r="V28" s="87"/>
      <c r="W28" s="87"/>
    </row>
    <row r="29" spans="1:23" x14ac:dyDescent="0.25">
      <c r="A29" s="88">
        <v>18</v>
      </c>
      <c r="B29" s="89">
        <v>9.42</v>
      </c>
      <c r="C29" s="89">
        <v>0.24</v>
      </c>
      <c r="D29" s="87"/>
      <c r="E29" s="87"/>
      <c r="F29" s="87"/>
      <c r="G29" s="87"/>
      <c r="H29" s="87"/>
      <c r="I29" s="87"/>
      <c r="J29" s="87"/>
      <c r="K29" s="87"/>
      <c r="L29" s="87"/>
      <c r="M29" s="87"/>
      <c r="N29" s="87"/>
      <c r="O29" s="87"/>
      <c r="P29" s="87"/>
      <c r="Q29" s="87"/>
      <c r="R29" s="87"/>
      <c r="S29" s="87"/>
      <c r="T29" s="87"/>
      <c r="U29" s="87"/>
      <c r="V29" s="87"/>
      <c r="W29" s="87"/>
    </row>
    <row r="30" spans="1:23" x14ac:dyDescent="0.25">
      <c r="A30" s="88">
        <v>19</v>
      </c>
      <c r="B30" s="89">
        <v>9.42</v>
      </c>
      <c r="C30" s="89">
        <v>0.24</v>
      </c>
      <c r="D30" s="87"/>
      <c r="E30" s="87"/>
      <c r="F30" s="87"/>
      <c r="G30" s="87"/>
      <c r="H30" s="87"/>
      <c r="I30" s="87"/>
      <c r="J30" s="87"/>
      <c r="K30" s="87"/>
      <c r="L30" s="87"/>
      <c r="M30" s="87"/>
      <c r="N30" s="87"/>
      <c r="O30" s="87"/>
      <c r="P30" s="87"/>
      <c r="Q30" s="87"/>
      <c r="R30" s="87"/>
      <c r="S30" s="87"/>
      <c r="T30" s="87"/>
      <c r="U30" s="87"/>
      <c r="V30" s="87"/>
      <c r="W30" s="87"/>
    </row>
    <row r="31" spans="1:23" x14ac:dyDescent="0.25">
      <c r="A31" s="88">
        <v>20</v>
      </c>
      <c r="B31" s="89">
        <v>9.41</v>
      </c>
      <c r="C31" s="89">
        <v>0.24</v>
      </c>
      <c r="D31" s="87"/>
      <c r="E31" s="87"/>
      <c r="F31" s="87"/>
      <c r="G31" s="87"/>
      <c r="H31" s="87"/>
      <c r="I31" s="87"/>
      <c r="J31" s="87"/>
      <c r="K31" s="87"/>
      <c r="L31" s="87"/>
      <c r="M31" s="87"/>
      <c r="N31" s="87"/>
      <c r="O31" s="87"/>
      <c r="P31" s="87"/>
      <c r="Q31" s="87"/>
      <c r="R31" s="87"/>
      <c r="S31" s="87"/>
      <c r="T31" s="87"/>
      <c r="U31" s="87"/>
      <c r="V31" s="87"/>
      <c r="W31" s="87"/>
    </row>
    <row r="32" spans="1:23" x14ac:dyDescent="0.25">
      <c r="A32" s="88">
        <v>21</v>
      </c>
      <c r="B32" s="89">
        <v>9.41</v>
      </c>
      <c r="C32" s="89">
        <v>0.24</v>
      </c>
      <c r="D32" s="87"/>
      <c r="E32" s="87"/>
      <c r="F32" s="87"/>
      <c r="G32" s="87"/>
      <c r="H32" s="87"/>
      <c r="I32" s="87"/>
      <c r="J32" s="87"/>
      <c r="K32" s="87"/>
      <c r="L32" s="87"/>
      <c r="M32" s="87"/>
      <c r="N32" s="87"/>
      <c r="O32" s="87"/>
      <c r="P32" s="87"/>
      <c r="Q32" s="87"/>
      <c r="R32" s="87"/>
      <c r="S32" s="87"/>
      <c r="T32" s="87"/>
      <c r="U32" s="87"/>
      <c r="V32" s="87"/>
      <c r="W32" s="87"/>
    </row>
    <row r="33" spans="1:23" x14ac:dyDescent="0.25">
      <c r="A33" s="88">
        <v>22</v>
      </c>
      <c r="B33" s="89">
        <v>9.4</v>
      </c>
      <c r="C33" s="89">
        <v>0.24</v>
      </c>
      <c r="D33" s="87"/>
      <c r="E33" s="87"/>
      <c r="F33" s="87"/>
      <c r="G33" s="87"/>
      <c r="H33" s="87"/>
      <c r="I33" s="87"/>
      <c r="J33" s="87"/>
      <c r="K33" s="87"/>
      <c r="L33" s="87"/>
      <c r="M33" s="87"/>
      <c r="N33" s="87"/>
      <c r="O33" s="87"/>
      <c r="P33" s="87"/>
      <c r="Q33" s="87"/>
      <c r="R33" s="87"/>
      <c r="S33" s="87"/>
      <c r="T33" s="87"/>
      <c r="U33" s="87"/>
      <c r="V33" s="87"/>
      <c r="W33" s="87"/>
    </row>
    <row r="34" spans="1:23" x14ac:dyDescent="0.25">
      <c r="A34" s="88">
        <v>23</v>
      </c>
      <c r="B34" s="89">
        <v>9.39</v>
      </c>
      <c r="C34" s="89">
        <v>0.25</v>
      </c>
      <c r="D34" s="87"/>
      <c r="E34" s="87"/>
      <c r="F34" s="87"/>
      <c r="G34" s="87"/>
      <c r="H34" s="87"/>
      <c r="I34" s="87"/>
      <c r="J34" s="87"/>
      <c r="K34" s="87"/>
      <c r="L34" s="87"/>
      <c r="M34" s="87"/>
      <c r="N34" s="87"/>
      <c r="O34" s="87"/>
      <c r="P34" s="87"/>
      <c r="Q34" s="87"/>
      <c r="R34" s="87"/>
      <c r="S34" s="87"/>
      <c r="T34" s="87"/>
      <c r="U34" s="87"/>
      <c r="V34" s="87"/>
      <c r="W34" s="87"/>
    </row>
    <row r="35" spans="1:23" x14ac:dyDescent="0.25">
      <c r="A35" s="88">
        <v>24</v>
      </c>
      <c r="B35" s="89">
        <v>9.3800000000000008</v>
      </c>
      <c r="C35" s="89">
        <v>0.25</v>
      </c>
      <c r="D35" s="87"/>
      <c r="E35" s="87"/>
      <c r="F35" s="87"/>
      <c r="G35" s="87"/>
      <c r="H35" s="87"/>
      <c r="I35" s="87"/>
      <c r="J35" s="87"/>
      <c r="K35" s="87"/>
      <c r="L35" s="87"/>
      <c r="M35" s="87"/>
      <c r="N35" s="87"/>
      <c r="O35" s="87"/>
      <c r="P35" s="87"/>
      <c r="Q35" s="87"/>
      <c r="R35" s="87"/>
      <c r="S35" s="87"/>
      <c r="T35" s="87"/>
      <c r="U35" s="87"/>
      <c r="V35" s="87"/>
      <c r="W35" s="87"/>
    </row>
    <row r="36" spans="1:23" x14ac:dyDescent="0.25">
      <c r="A36" s="88">
        <v>25</v>
      </c>
      <c r="B36" s="89">
        <v>9.3699999999999992</v>
      </c>
      <c r="C36" s="89">
        <v>0.25</v>
      </c>
      <c r="D36" s="87"/>
      <c r="E36" s="87"/>
      <c r="F36" s="87"/>
      <c r="G36" s="87"/>
      <c r="H36" s="87"/>
      <c r="I36" s="87"/>
      <c r="J36" s="87"/>
      <c r="K36" s="87"/>
      <c r="L36" s="87"/>
      <c r="M36" s="87"/>
      <c r="N36" s="87"/>
      <c r="O36" s="87"/>
      <c r="P36" s="87"/>
      <c r="Q36" s="87"/>
      <c r="R36" s="87"/>
      <c r="S36" s="87"/>
      <c r="T36" s="87"/>
      <c r="U36" s="87"/>
      <c r="V36" s="87"/>
      <c r="W36" s="87"/>
    </row>
    <row r="37" spans="1:23" x14ac:dyDescent="0.25">
      <c r="A37" s="88">
        <v>26</v>
      </c>
      <c r="B37" s="89">
        <v>9.36</v>
      </c>
      <c r="C37" s="89">
        <v>0.25</v>
      </c>
      <c r="D37" s="87"/>
      <c r="E37" s="87"/>
      <c r="F37" s="87"/>
      <c r="G37" s="87"/>
      <c r="H37" s="87"/>
      <c r="I37" s="87"/>
      <c r="J37" s="87"/>
      <c r="K37" s="87"/>
      <c r="L37" s="87"/>
      <c r="M37" s="87"/>
      <c r="N37" s="87"/>
      <c r="O37" s="87"/>
      <c r="P37" s="87"/>
      <c r="Q37" s="87"/>
      <c r="R37" s="87"/>
      <c r="S37" s="87"/>
      <c r="T37" s="87"/>
      <c r="U37" s="87"/>
      <c r="V37" s="87"/>
      <c r="W37" s="87"/>
    </row>
    <row r="38" spans="1:23" x14ac:dyDescent="0.25">
      <c r="A38" s="88">
        <v>27</v>
      </c>
      <c r="B38" s="89">
        <v>9.35</v>
      </c>
      <c r="C38" s="89">
        <v>0.25</v>
      </c>
      <c r="D38" s="87"/>
      <c r="E38" s="87"/>
      <c r="F38" s="87"/>
      <c r="G38" s="87"/>
      <c r="H38" s="87"/>
      <c r="I38" s="87"/>
      <c r="J38" s="87"/>
      <c r="K38" s="87"/>
      <c r="L38" s="87"/>
      <c r="M38" s="87"/>
      <c r="N38" s="87"/>
      <c r="O38" s="87"/>
      <c r="P38" s="87"/>
      <c r="Q38" s="87"/>
      <c r="R38" s="87"/>
      <c r="S38" s="87"/>
      <c r="T38" s="87"/>
      <c r="U38" s="87"/>
      <c r="V38" s="87"/>
      <c r="W38" s="87"/>
    </row>
    <row r="39" spans="1:23" x14ac:dyDescent="0.25">
      <c r="A39" s="88">
        <v>28</v>
      </c>
      <c r="B39" s="89">
        <v>9.34</v>
      </c>
      <c r="C39" s="89">
        <v>0.25</v>
      </c>
      <c r="D39" s="87"/>
      <c r="E39" s="87"/>
      <c r="F39" s="87"/>
      <c r="G39" s="87"/>
      <c r="H39" s="87"/>
      <c r="I39" s="87"/>
      <c r="J39" s="87"/>
      <c r="K39" s="87"/>
      <c r="L39" s="87"/>
      <c r="M39" s="87"/>
      <c r="N39" s="87"/>
      <c r="O39" s="87"/>
      <c r="P39" s="87"/>
      <c r="Q39" s="87"/>
      <c r="R39" s="87"/>
      <c r="S39" s="87"/>
      <c r="T39" s="87"/>
      <c r="U39" s="87"/>
      <c r="V39" s="87"/>
      <c r="W39" s="87"/>
    </row>
    <row r="40" spans="1:23" x14ac:dyDescent="0.25">
      <c r="A40" s="88">
        <v>29</v>
      </c>
      <c r="B40" s="89">
        <v>9.33</v>
      </c>
      <c r="C40" s="89">
        <v>0.25</v>
      </c>
      <c r="D40" s="87"/>
      <c r="E40" s="87"/>
      <c r="F40" s="87"/>
      <c r="G40" s="87"/>
      <c r="H40" s="87"/>
      <c r="I40" s="87"/>
      <c r="J40" s="87"/>
      <c r="K40" s="87"/>
      <c r="L40" s="87"/>
      <c r="M40" s="87"/>
      <c r="N40" s="87"/>
      <c r="O40" s="87"/>
      <c r="P40" s="87"/>
      <c r="Q40" s="87"/>
      <c r="R40" s="87"/>
      <c r="S40" s="87"/>
      <c r="T40" s="87"/>
      <c r="U40" s="87"/>
      <c r="V40" s="87"/>
      <c r="W40" s="87"/>
    </row>
    <row r="41" spans="1:23" x14ac:dyDescent="0.25">
      <c r="A41" s="88">
        <v>30</v>
      </c>
      <c r="B41" s="89">
        <v>9.32</v>
      </c>
      <c r="C41" s="89">
        <v>0.25</v>
      </c>
      <c r="D41" s="87"/>
      <c r="E41" s="87"/>
      <c r="F41" s="87"/>
      <c r="G41" s="87"/>
      <c r="H41" s="87"/>
      <c r="I41" s="87"/>
      <c r="J41" s="87"/>
      <c r="K41" s="87"/>
      <c r="L41" s="87"/>
      <c r="M41" s="87"/>
      <c r="N41" s="87"/>
      <c r="O41" s="87"/>
      <c r="P41" s="87"/>
      <c r="Q41" s="87"/>
      <c r="R41" s="87"/>
      <c r="S41" s="87"/>
      <c r="T41" s="87"/>
      <c r="U41" s="87"/>
      <c r="V41" s="87"/>
      <c r="W41" s="87"/>
    </row>
    <row r="42" spans="1:23" x14ac:dyDescent="0.25">
      <c r="A42" s="88">
        <v>31</v>
      </c>
      <c r="B42" s="89">
        <v>9.31</v>
      </c>
      <c r="C42" s="89">
        <v>0.25</v>
      </c>
      <c r="D42" s="87"/>
      <c r="E42" s="87"/>
      <c r="F42" s="87"/>
      <c r="G42" s="87"/>
      <c r="H42" s="87"/>
      <c r="I42" s="87"/>
      <c r="J42" s="87"/>
      <c r="K42" s="87"/>
      <c r="L42" s="87"/>
      <c r="M42" s="87"/>
      <c r="N42" s="87"/>
      <c r="O42" s="87"/>
      <c r="P42" s="87"/>
      <c r="Q42" s="87"/>
      <c r="R42" s="87"/>
      <c r="S42" s="87"/>
      <c r="T42" s="87"/>
      <c r="U42" s="87"/>
      <c r="V42" s="87"/>
      <c r="W42" s="87"/>
    </row>
    <row r="43" spans="1:23" x14ac:dyDescent="0.25">
      <c r="A43" s="88">
        <v>32</v>
      </c>
      <c r="B43" s="89">
        <v>9.3000000000000007</v>
      </c>
      <c r="C43" s="89">
        <v>0.25</v>
      </c>
      <c r="D43" s="87"/>
      <c r="E43" s="87"/>
      <c r="F43" s="87"/>
      <c r="G43" s="87"/>
      <c r="H43" s="87"/>
      <c r="I43" s="87"/>
      <c r="J43" s="87"/>
      <c r="K43" s="87"/>
      <c r="L43" s="87"/>
      <c r="M43" s="87"/>
      <c r="N43" s="87"/>
      <c r="O43" s="87"/>
      <c r="P43" s="87"/>
      <c r="Q43" s="87"/>
      <c r="R43" s="87"/>
      <c r="S43" s="87"/>
      <c r="T43" s="87"/>
      <c r="U43" s="87"/>
      <c r="V43" s="87"/>
      <c r="W43" s="87"/>
    </row>
    <row r="44" spans="1:23" x14ac:dyDescent="0.25">
      <c r="A44" s="88">
        <v>33</v>
      </c>
      <c r="B44" s="89">
        <v>9.2899999999999991</v>
      </c>
      <c r="C44" s="89">
        <v>0.25</v>
      </c>
      <c r="D44" s="87"/>
      <c r="E44" s="87"/>
      <c r="F44" s="87"/>
      <c r="G44" s="87"/>
      <c r="H44" s="87"/>
      <c r="I44" s="87"/>
      <c r="J44" s="87"/>
      <c r="K44" s="87"/>
      <c r="L44" s="87"/>
      <c r="M44" s="87"/>
      <c r="N44" s="87"/>
      <c r="O44" s="87"/>
      <c r="P44" s="87"/>
      <c r="Q44" s="87"/>
      <c r="R44" s="87"/>
      <c r="S44" s="87"/>
      <c r="T44" s="87"/>
      <c r="U44" s="87"/>
      <c r="V44" s="87"/>
      <c r="W44" s="87"/>
    </row>
    <row r="45" spans="1:23" x14ac:dyDescent="0.25">
      <c r="A45" s="88">
        <v>34</v>
      </c>
      <c r="B45" s="89">
        <v>9.2799999999999994</v>
      </c>
      <c r="C45" s="89">
        <v>0.25</v>
      </c>
      <c r="D45" s="87"/>
      <c r="E45" s="87"/>
      <c r="F45" s="87"/>
      <c r="G45" s="87"/>
      <c r="H45" s="87"/>
      <c r="I45" s="87"/>
      <c r="J45" s="87"/>
      <c r="K45" s="87"/>
      <c r="L45" s="87"/>
      <c r="M45" s="87"/>
      <c r="N45" s="87"/>
      <c r="O45" s="87"/>
      <c r="P45" s="87"/>
      <c r="Q45" s="87"/>
      <c r="R45" s="87"/>
      <c r="S45" s="87"/>
      <c r="T45" s="87"/>
      <c r="U45" s="87"/>
      <c r="V45" s="87"/>
      <c r="W45" s="87"/>
    </row>
    <row r="46" spans="1:23" x14ac:dyDescent="0.25">
      <c r="A46" s="88">
        <v>35</v>
      </c>
      <c r="B46" s="89">
        <v>9.27</v>
      </c>
      <c r="C46" s="89">
        <v>0.25</v>
      </c>
      <c r="D46" s="87"/>
      <c r="E46" s="87"/>
      <c r="F46" s="87"/>
      <c r="G46" s="87"/>
      <c r="H46" s="87"/>
      <c r="I46" s="87"/>
      <c r="J46" s="87"/>
      <c r="K46" s="87"/>
      <c r="L46" s="87"/>
      <c r="M46" s="87"/>
      <c r="N46" s="87"/>
      <c r="O46" s="87"/>
      <c r="P46" s="87"/>
      <c r="Q46" s="87"/>
      <c r="R46" s="87"/>
      <c r="S46" s="87"/>
      <c r="T46" s="87"/>
      <c r="U46" s="87"/>
      <c r="V46" s="87"/>
      <c r="W46" s="87"/>
    </row>
    <row r="47" spans="1:23" x14ac:dyDescent="0.25">
      <c r="A47" s="88">
        <v>36</v>
      </c>
      <c r="B47" s="89">
        <v>9.26</v>
      </c>
      <c r="C47" s="89">
        <v>0.25</v>
      </c>
      <c r="D47" s="87"/>
      <c r="E47" s="87"/>
      <c r="F47" s="87"/>
      <c r="G47" s="87"/>
      <c r="H47" s="87"/>
      <c r="I47" s="87"/>
      <c r="J47" s="87"/>
      <c r="K47" s="87"/>
      <c r="L47" s="87"/>
      <c r="M47" s="87"/>
      <c r="N47" s="87"/>
      <c r="O47" s="87"/>
      <c r="P47" s="87"/>
      <c r="Q47" s="87"/>
      <c r="R47" s="87"/>
      <c r="S47" s="87"/>
      <c r="T47" s="87"/>
      <c r="U47" s="87"/>
      <c r="V47" s="87"/>
      <c r="W47" s="87"/>
    </row>
    <row r="48" spans="1:23" x14ac:dyDescent="0.25">
      <c r="A48" s="88">
        <v>37</v>
      </c>
      <c r="B48" s="89">
        <v>9.24</v>
      </c>
      <c r="C48" s="89">
        <v>0.25</v>
      </c>
      <c r="D48" s="87"/>
      <c r="E48" s="87"/>
      <c r="F48" s="87"/>
      <c r="G48" s="87"/>
      <c r="H48" s="87"/>
      <c r="I48" s="87"/>
      <c r="J48" s="87"/>
      <c r="K48" s="87"/>
      <c r="L48" s="87"/>
      <c r="M48" s="87"/>
      <c r="N48" s="87"/>
      <c r="O48" s="87"/>
      <c r="P48" s="87"/>
      <c r="Q48" s="87"/>
      <c r="R48" s="87"/>
      <c r="S48" s="87"/>
      <c r="T48" s="87"/>
      <c r="U48" s="87"/>
      <c r="V48" s="87"/>
      <c r="W48" s="87"/>
    </row>
    <row r="49" spans="1:23" x14ac:dyDescent="0.25">
      <c r="A49" s="88">
        <v>38</v>
      </c>
      <c r="B49" s="89">
        <v>9.23</v>
      </c>
      <c r="C49" s="89">
        <v>0.25</v>
      </c>
      <c r="D49" s="87"/>
      <c r="E49" s="87"/>
      <c r="F49" s="87"/>
      <c r="G49" s="87"/>
      <c r="H49" s="87"/>
      <c r="I49" s="87"/>
      <c r="J49" s="87"/>
      <c r="K49" s="87"/>
      <c r="L49" s="87"/>
      <c r="M49" s="87"/>
      <c r="N49" s="87"/>
      <c r="O49" s="87"/>
      <c r="P49" s="87"/>
      <c r="Q49" s="87"/>
      <c r="R49" s="87"/>
      <c r="S49" s="87"/>
      <c r="T49" s="87"/>
      <c r="U49" s="87"/>
      <c r="V49" s="87"/>
      <c r="W49" s="87"/>
    </row>
    <row r="50" spans="1:23" x14ac:dyDescent="0.25">
      <c r="A50" s="88">
        <v>39</v>
      </c>
      <c r="B50" s="89">
        <v>9.2200000000000006</v>
      </c>
      <c r="C50" s="89">
        <v>0.25</v>
      </c>
      <c r="D50" s="87"/>
      <c r="E50" s="87"/>
      <c r="F50" s="87"/>
      <c r="G50" s="87"/>
      <c r="H50" s="87"/>
      <c r="I50" s="87"/>
      <c r="J50" s="87"/>
      <c r="K50" s="87"/>
      <c r="L50" s="87"/>
      <c r="M50" s="87"/>
      <c r="N50" s="87"/>
      <c r="O50" s="87"/>
      <c r="P50" s="87"/>
      <c r="Q50" s="87"/>
      <c r="R50" s="87"/>
      <c r="S50" s="87"/>
      <c r="T50" s="87"/>
      <c r="U50" s="87"/>
      <c r="V50" s="87"/>
      <c r="W50" s="87"/>
    </row>
    <row r="51" spans="1:23" x14ac:dyDescent="0.25">
      <c r="A51" s="88">
        <v>40</v>
      </c>
      <c r="B51" s="89">
        <v>9.2100000000000009</v>
      </c>
      <c r="C51" s="89">
        <v>0.25</v>
      </c>
      <c r="D51" s="87"/>
      <c r="E51" s="87"/>
      <c r="F51" s="87"/>
      <c r="G51" s="87"/>
      <c r="H51" s="87"/>
      <c r="I51" s="87"/>
      <c r="J51" s="87"/>
      <c r="K51" s="87"/>
      <c r="L51" s="87"/>
      <c r="M51" s="87"/>
      <c r="N51" s="87"/>
      <c r="O51" s="87"/>
      <c r="P51" s="87"/>
      <c r="Q51" s="87"/>
      <c r="R51" s="87"/>
      <c r="S51" s="87"/>
      <c r="T51" s="87"/>
      <c r="U51" s="87"/>
      <c r="V51" s="87"/>
      <c r="W51" s="87"/>
    </row>
    <row r="52" spans="1:23" x14ac:dyDescent="0.25">
      <c r="A52" s="88">
        <v>41</v>
      </c>
      <c r="B52" s="89">
        <v>9.1999999999999993</v>
      </c>
      <c r="C52" s="89">
        <v>0.25</v>
      </c>
      <c r="D52" s="87"/>
      <c r="E52" s="87"/>
      <c r="F52" s="87"/>
      <c r="G52" s="87"/>
      <c r="H52" s="87"/>
      <c r="I52" s="87"/>
      <c r="J52" s="87"/>
      <c r="K52" s="87"/>
      <c r="L52" s="87"/>
      <c r="M52" s="87"/>
      <c r="N52" s="87"/>
      <c r="O52" s="87"/>
      <c r="P52" s="87"/>
      <c r="Q52" s="87"/>
      <c r="R52" s="87"/>
      <c r="S52" s="87"/>
      <c r="T52" s="87"/>
      <c r="U52" s="87"/>
      <c r="V52" s="87"/>
      <c r="W52" s="87"/>
    </row>
    <row r="53" spans="1:23" x14ac:dyDescent="0.25">
      <c r="A53" s="88">
        <v>42</v>
      </c>
      <c r="B53" s="89">
        <v>9.25</v>
      </c>
      <c r="C53" s="89">
        <v>0.25</v>
      </c>
      <c r="D53" s="87"/>
      <c r="E53" s="87"/>
      <c r="F53" s="87"/>
      <c r="G53" s="87"/>
      <c r="H53" s="87"/>
      <c r="I53" s="87"/>
      <c r="J53" s="87"/>
      <c r="K53" s="87"/>
      <c r="L53" s="87"/>
      <c r="M53" s="87"/>
      <c r="N53" s="87"/>
      <c r="O53" s="87"/>
      <c r="P53" s="87"/>
      <c r="Q53" s="87"/>
      <c r="R53" s="87"/>
      <c r="S53" s="87"/>
      <c r="T53" s="87"/>
      <c r="U53" s="87"/>
      <c r="V53" s="87"/>
      <c r="W53" s="87"/>
    </row>
    <row r="54" spans="1:23" x14ac:dyDescent="0.25">
      <c r="A54" s="88">
        <v>43</v>
      </c>
      <c r="B54" s="89">
        <v>9.3000000000000007</v>
      </c>
      <c r="C54" s="89">
        <v>0.26</v>
      </c>
      <c r="D54" s="87"/>
      <c r="E54" s="87"/>
      <c r="F54" s="87"/>
      <c r="G54" s="87"/>
      <c r="H54" s="87"/>
      <c r="I54" s="87"/>
      <c r="J54" s="87"/>
      <c r="K54" s="87"/>
      <c r="L54" s="87"/>
      <c r="M54" s="87"/>
      <c r="N54" s="87"/>
      <c r="O54" s="87"/>
      <c r="P54" s="87"/>
      <c r="Q54" s="87"/>
      <c r="R54" s="87"/>
      <c r="S54" s="87"/>
      <c r="T54" s="87"/>
      <c r="U54" s="87"/>
      <c r="V54" s="87"/>
      <c r="W54" s="87"/>
    </row>
    <row r="55" spans="1:23" x14ac:dyDescent="0.25">
      <c r="A55" s="88">
        <v>44</v>
      </c>
      <c r="B55" s="89">
        <v>9.35</v>
      </c>
      <c r="C55" s="89">
        <v>0.26</v>
      </c>
      <c r="D55" s="87"/>
      <c r="E55" s="87"/>
      <c r="F55" s="87"/>
      <c r="G55" s="87"/>
      <c r="H55" s="87"/>
      <c r="I55" s="87"/>
      <c r="J55" s="87"/>
      <c r="K55" s="87"/>
      <c r="L55" s="87"/>
      <c r="M55" s="87"/>
      <c r="N55" s="87"/>
      <c r="O55" s="87"/>
      <c r="P55" s="87"/>
      <c r="Q55" s="87"/>
      <c r="R55" s="87"/>
      <c r="S55" s="87"/>
      <c r="T55" s="87"/>
      <c r="U55" s="87"/>
      <c r="V55" s="87"/>
      <c r="W55" s="87"/>
    </row>
    <row r="56" spans="1:23" x14ac:dyDescent="0.25">
      <c r="A56" s="88">
        <v>45</v>
      </c>
      <c r="B56" s="89">
        <v>9.4</v>
      </c>
      <c r="C56" s="89">
        <v>0.26</v>
      </c>
      <c r="D56" s="87"/>
      <c r="E56" s="87"/>
      <c r="F56" s="87"/>
      <c r="G56" s="87"/>
      <c r="H56" s="87"/>
      <c r="I56" s="87"/>
      <c r="J56" s="87"/>
      <c r="K56" s="87"/>
      <c r="L56" s="87"/>
      <c r="M56" s="87"/>
      <c r="N56" s="87"/>
      <c r="O56" s="87"/>
      <c r="P56" s="87"/>
      <c r="Q56" s="87"/>
      <c r="R56" s="87"/>
      <c r="S56" s="87"/>
      <c r="T56" s="87"/>
      <c r="U56" s="87"/>
      <c r="V56" s="87"/>
      <c r="W56" s="87"/>
    </row>
    <row r="57" spans="1:23" x14ac:dyDescent="0.25">
      <c r="A57" s="88">
        <v>46</v>
      </c>
      <c r="B57" s="89">
        <v>9.3800000000000008</v>
      </c>
      <c r="C57" s="89">
        <v>0.26</v>
      </c>
      <c r="D57" s="87"/>
      <c r="E57" s="87"/>
      <c r="F57" s="87"/>
      <c r="G57" s="87"/>
      <c r="H57" s="87"/>
      <c r="I57" s="87"/>
      <c r="J57" s="87"/>
      <c r="K57" s="87"/>
      <c r="L57" s="87"/>
      <c r="M57" s="87"/>
      <c r="N57" s="87"/>
      <c r="O57" s="87"/>
      <c r="P57" s="87"/>
      <c r="Q57" s="87"/>
      <c r="R57" s="87"/>
      <c r="S57" s="87"/>
      <c r="T57" s="87"/>
      <c r="U57" s="87"/>
      <c r="V57" s="87"/>
      <c r="W57" s="87"/>
    </row>
    <row r="58" spans="1:23" x14ac:dyDescent="0.25">
      <c r="A58" s="88">
        <v>47</v>
      </c>
      <c r="B58" s="89">
        <v>9.3699999999999992</v>
      </c>
      <c r="C58" s="89">
        <v>0.26</v>
      </c>
      <c r="D58" s="87"/>
      <c r="E58" s="87"/>
      <c r="F58" s="87"/>
      <c r="G58" s="87"/>
      <c r="H58" s="87"/>
      <c r="I58" s="87"/>
      <c r="J58" s="87"/>
      <c r="K58" s="87"/>
      <c r="L58" s="87"/>
      <c r="M58" s="87"/>
      <c r="N58" s="87"/>
      <c r="O58" s="87"/>
      <c r="P58" s="87"/>
      <c r="Q58" s="87"/>
      <c r="R58" s="87"/>
      <c r="S58" s="87"/>
      <c r="T58" s="87"/>
      <c r="U58" s="87"/>
      <c r="V58" s="87"/>
      <c r="W58" s="87"/>
    </row>
    <row r="59" spans="1:23" x14ac:dyDescent="0.25">
      <c r="A59" s="88">
        <v>48</v>
      </c>
      <c r="B59" s="89">
        <v>9.35</v>
      </c>
      <c r="C59" s="89">
        <v>0.26</v>
      </c>
      <c r="D59" s="87"/>
      <c r="E59" s="87"/>
      <c r="F59" s="87"/>
      <c r="G59" s="87"/>
      <c r="H59" s="87"/>
      <c r="I59" s="87"/>
      <c r="J59" s="87"/>
      <c r="K59" s="87"/>
      <c r="L59" s="87"/>
      <c r="M59" s="87"/>
      <c r="N59" s="87"/>
      <c r="O59" s="87"/>
      <c r="P59" s="87"/>
      <c r="Q59" s="87"/>
      <c r="R59" s="87"/>
      <c r="S59" s="87"/>
      <c r="T59" s="87"/>
      <c r="U59" s="87"/>
      <c r="V59" s="87"/>
      <c r="W59" s="87"/>
    </row>
    <row r="60" spans="1:23" x14ac:dyDescent="0.25">
      <c r="A60" s="88">
        <v>49</v>
      </c>
      <c r="B60" s="89">
        <v>9.33</v>
      </c>
      <c r="C60" s="89">
        <v>0.26</v>
      </c>
      <c r="D60" s="87"/>
      <c r="E60" s="87"/>
      <c r="F60" s="87"/>
      <c r="G60" s="87"/>
      <c r="H60" s="87"/>
      <c r="I60" s="87"/>
      <c r="J60" s="87"/>
      <c r="K60" s="87"/>
      <c r="L60" s="87"/>
      <c r="M60" s="87"/>
      <c r="N60" s="87"/>
      <c r="O60" s="87"/>
      <c r="P60" s="87"/>
      <c r="Q60" s="87"/>
      <c r="R60" s="87"/>
      <c r="S60" s="87"/>
      <c r="T60" s="87"/>
      <c r="U60" s="87"/>
      <c r="V60" s="87"/>
      <c r="W60" s="87"/>
    </row>
    <row r="61" spans="1:23" x14ac:dyDescent="0.25">
      <c r="A61" s="88">
        <v>50</v>
      </c>
      <c r="B61" s="89">
        <v>9.32</v>
      </c>
      <c r="C61" s="89">
        <v>0.26</v>
      </c>
      <c r="D61" s="87"/>
      <c r="E61" s="87"/>
      <c r="F61" s="87"/>
      <c r="G61" s="87"/>
      <c r="H61" s="87"/>
      <c r="I61" s="87"/>
      <c r="J61" s="87"/>
      <c r="K61" s="87"/>
      <c r="L61" s="87"/>
      <c r="M61" s="87"/>
      <c r="N61" s="87"/>
      <c r="O61" s="87"/>
      <c r="P61" s="87"/>
      <c r="Q61" s="87"/>
      <c r="R61" s="87"/>
      <c r="S61" s="87"/>
      <c r="T61" s="87"/>
      <c r="U61" s="87"/>
      <c r="V61" s="87"/>
      <c r="W61" s="87"/>
    </row>
    <row r="62" spans="1:23" x14ac:dyDescent="0.25">
      <c r="A62" s="88">
        <v>51</v>
      </c>
      <c r="B62" s="89">
        <v>9.3000000000000007</v>
      </c>
      <c r="C62" s="89">
        <v>0.27</v>
      </c>
      <c r="D62" s="87"/>
      <c r="E62" s="87"/>
      <c r="F62" s="87"/>
      <c r="G62" s="87"/>
      <c r="H62" s="87"/>
      <c r="I62" s="87"/>
      <c r="J62" s="87"/>
      <c r="K62" s="87"/>
      <c r="L62" s="87"/>
      <c r="M62" s="87"/>
      <c r="N62" s="87"/>
      <c r="O62" s="87"/>
      <c r="P62" s="87"/>
      <c r="Q62" s="87"/>
      <c r="R62" s="87"/>
      <c r="S62" s="87"/>
      <c r="T62" s="87"/>
      <c r="U62" s="87"/>
      <c r="V62" s="87"/>
      <c r="W62" s="87"/>
    </row>
    <row r="63" spans="1:23" x14ac:dyDescent="0.25">
      <c r="A63" s="88">
        <v>52</v>
      </c>
      <c r="B63" s="89">
        <v>9.2799999999999994</v>
      </c>
      <c r="C63" s="89">
        <v>0.27</v>
      </c>
      <c r="D63" s="87"/>
      <c r="E63" s="87"/>
      <c r="F63" s="87"/>
      <c r="G63" s="87"/>
      <c r="H63" s="87"/>
      <c r="I63" s="87"/>
      <c r="J63" s="87"/>
      <c r="K63" s="87"/>
      <c r="L63" s="87"/>
      <c r="M63" s="87"/>
      <c r="N63" s="87"/>
      <c r="O63" s="87"/>
      <c r="P63" s="87"/>
      <c r="Q63" s="87"/>
      <c r="R63" s="87"/>
      <c r="S63" s="87"/>
      <c r="T63" s="87"/>
      <c r="U63" s="87"/>
      <c r="V63" s="87"/>
      <c r="W63" s="87"/>
    </row>
    <row r="64" spans="1:23" x14ac:dyDescent="0.25">
      <c r="A64" s="88">
        <v>53</v>
      </c>
      <c r="B64" s="89">
        <v>9.26</v>
      </c>
      <c r="C64" s="89">
        <v>0.27</v>
      </c>
      <c r="D64" s="87"/>
      <c r="E64" s="87"/>
      <c r="F64" s="87"/>
      <c r="G64" s="87"/>
      <c r="H64" s="87"/>
      <c r="I64" s="87"/>
      <c r="J64" s="87"/>
      <c r="K64" s="87"/>
      <c r="L64" s="87"/>
      <c r="M64" s="87"/>
      <c r="N64" s="87"/>
      <c r="O64" s="87"/>
      <c r="P64" s="87"/>
      <c r="Q64" s="87"/>
      <c r="R64" s="87"/>
      <c r="S64" s="87"/>
      <c r="T64" s="87"/>
      <c r="U64" s="87"/>
      <c r="V64" s="87"/>
      <c r="W64" s="87"/>
    </row>
    <row r="65" spans="1:23" x14ac:dyDescent="0.25">
      <c r="A65" s="88">
        <v>54</v>
      </c>
      <c r="B65" s="89">
        <v>9.23</v>
      </c>
      <c r="C65" s="89">
        <v>0.27</v>
      </c>
      <c r="D65" s="87"/>
      <c r="E65" s="87"/>
      <c r="F65" s="87"/>
      <c r="G65" s="87"/>
      <c r="H65" s="87"/>
      <c r="I65" s="87"/>
      <c r="J65" s="87"/>
      <c r="K65" s="87"/>
      <c r="L65" s="87"/>
      <c r="M65" s="87"/>
      <c r="N65" s="87"/>
      <c r="O65" s="87"/>
      <c r="P65" s="87"/>
      <c r="Q65" s="87"/>
      <c r="R65" s="87"/>
      <c r="S65" s="87"/>
      <c r="T65" s="87"/>
      <c r="U65" s="87"/>
      <c r="V65" s="87"/>
      <c r="W65" s="87"/>
    </row>
    <row r="66" spans="1:23" x14ac:dyDescent="0.25">
      <c r="A66" s="88">
        <v>55</v>
      </c>
      <c r="B66" s="89">
        <v>9.2100000000000009</v>
      </c>
      <c r="C66" s="89">
        <v>0.27</v>
      </c>
      <c r="D66" s="87"/>
      <c r="E66" s="87"/>
      <c r="F66" s="87"/>
      <c r="G66" s="87"/>
      <c r="H66" s="87"/>
      <c r="I66" s="87"/>
      <c r="J66" s="87"/>
      <c r="K66" s="87"/>
      <c r="L66" s="87"/>
      <c r="M66" s="87"/>
      <c r="N66" s="87"/>
      <c r="O66" s="87"/>
      <c r="P66" s="87"/>
      <c r="Q66" s="87"/>
      <c r="R66" s="87"/>
      <c r="S66" s="87"/>
      <c r="T66" s="87"/>
      <c r="U66" s="87"/>
      <c r="V66" s="87"/>
      <c r="W66" s="87"/>
    </row>
    <row r="67" spans="1:23" x14ac:dyDescent="0.25">
      <c r="A67" s="88">
        <v>56</v>
      </c>
      <c r="B67" s="89">
        <v>9.19</v>
      </c>
      <c r="C67" s="89">
        <v>0.28000000000000003</v>
      </c>
      <c r="D67" s="87"/>
      <c r="E67" s="87"/>
      <c r="F67" s="87"/>
      <c r="G67" s="87"/>
      <c r="H67" s="87"/>
      <c r="I67" s="87"/>
      <c r="J67" s="87"/>
      <c r="K67" s="87"/>
      <c r="L67" s="87"/>
      <c r="M67" s="87"/>
      <c r="N67" s="87"/>
      <c r="O67" s="87"/>
      <c r="P67" s="87"/>
      <c r="Q67" s="87"/>
      <c r="R67" s="87"/>
      <c r="S67" s="87"/>
      <c r="T67" s="87"/>
      <c r="U67" s="87"/>
      <c r="V67" s="87"/>
      <c r="W67" s="87"/>
    </row>
    <row r="68" spans="1:23" x14ac:dyDescent="0.25">
      <c r="A68" s="88">
        <v>57</v>
      </c>
      <c r="B68" s="89">
        <v>9.17</v>
      </c>
      <c r="C68" s="89">
        <v>0.28000000000000003</v>
      </c>
      <c r="D68" s="87"/>
      <c r="E68" s="87"/>
      <c r="F68" s="87"/>
      <c r="G68" s="87"/>
      <c r="H68" s="87"/>
      <c r="I68" s="87"/>
      <c r="J68" s="87"/>
      <c r="K68" s="87"/>
      <c r="L68" s="87"/>
      <c r="M68" s="87"/>
      <c r="N68" s="87"/>
      <c r="O68" s="87"/>
      <c r="P68" s="87"/>
      <c r="Q68" s="87"/>
      <c r="R68" s="87"/>
      <c r="S68" s="87"/>
      <c r="T68" s="87"/>
      <c r="U68" s="87"/>
      <c r="V68" s="87"/>
      <c r="W68" s="87"/>
    </row>
    <row r="69" spans="1:23" x14ac:dyDescent="0.25">
      <c r="A69" s="88">
        <v>58</v>
      </c>
      <c r="B69" s="89">
        <v>9.15</v>
      </c>
      <c r="C69" s="89">
        <v>0.28000000000000003</v>
      </c>
      <c r="D69" s="87"/>
      <c r="E69" s="87"/>
      <c r="F69" s="87"/>
      <c r="G69" s="87"/>
      <c r="H69" s="87"/>
      <c r="I69" s="87"/>
      <c r="J69" s="87"/>
      <c r="K69" s="87"/>
      <c r="L69" s="87"/>
      <c r="M69" s="87"/>
      <c r="N69" s="87"/>
      <c r="O69" s="87"/>
      <c r="P69" s="87"/>
      <c r="Q69" s="87"/>
      <c r="R69" s="87"/>
      <c r="S69" s="87"/>
      <c r="T69" s="87"/>
      <c r="U69" s="87"/>
      <c r="V69" s="87"/>
      <c r="W69" s="87"/>
    </row>
    <row r="70" spans="1:23" x14ac:dyDescent="0.25">
      <c r="A70" s="88">
        <v>59</v>
      </c>
      <c r="B70" s="89">
        <v>9.2100000000000009</v>
      </c>
      <c r="C70" s="89">
        <v>0.28999999999999998</v>
      </c>
      <c r="D70" s="87"/>
      <c r="E70" s="87"/>
      <c r="F70" s="87"/>
      <c r="G70" s="87"/>
      <c r="H70" s="87"/>
      <c r="I70" s="87"/>
      <c r="J70" s="87"/>
      <c r="K70" s="87"/>
      <c r="L70" s="87"/>
      <c r="M70" s="87"/>
      <c r="N70" s="87"/>
      <c r="O70" s="87"/>
      <c r="P70" s="87"/>
      <c r="Q70" s="87"/>
      <c r="R70" s="87"/>
      <c r="S70" s="87"/>
      <c r="T70" s="87"/>
      <c r="U70" s="87"/>
      <c r="V70" s="87"/>
      <c r="W70" s="87"/>
    </row>
    <row r="71" spans="1:23" x14ac:dyDescent="0.25">
      <c r="A71" s="88">
        <v>60</v>
      </c>
      <c r="B71" s="89">
        <v>9.27</v>
      </c>
      <c r="C71" s="89">
        <v>0.28999999999999998</v>
      </c>
      <c r="D71" s="87"/>
      <c r="E71" s="87"/>
      <c r="F71" s="87"/>
      <c r="G71" s="87"/>
      <c r="H71" s="87"/>
      <c r="I71" s="87"/>
      <c r="J71" s="87"/>
      <c r="K71" s="87"/>
      <c r="L71" s="87"/>
      <c r="M71" s="87"/>
      <c r="N71" s="87"/>
      <c r="O71" s="87"/>
      <c r="P71" s="87"/>
      <c r="Q71" s="87"/>
      <c r="R71" s="87"/>
      <c r="S71" s="87"/>
      <c r="T71" s="87"/>
      <c r="U71" s="87"/>
      <c r="V71" s="87"/>
      <c r="W71" s="87"/>
    </row>
    <row r="72" spans="1:23" x14ac:dyDescent="0.25">
      <c r="A72" s="88">
        <v>61</v>
      </c>
      <c r="B72" s="89">
        <v>9.33</v>
      </c>
      <c r="C72" s="89">
        <v>0.3</v>
      </c>
      <c r="D72" s="87"/>
      <c r="E72" s="87"/>
      <c r="F72" s="87"/>
      <c r="G72" s="87"/>
      <c r="H72" s="87"/>
      <c r="I72" s="87"/>
      <c r="J72" s="87"/>
      <c r="K72" s="87"/>
      <c r="L72" s="87"/>
      <c r="M72" s="87"/>
      <c r="N72" s="87"/>
      <c r="O72" s="87"/>
      <c r="P72" s="87"/>
      <c r="Q72" s="87"/>
      <c r="R72" s="87"/>
      <c r="S72" s="87"/>
      <c r="T72" s="87"/>
      <c r="U72" s="87"/>
      <c r="V72" s="87"/>
      <c r="W72" s="87"/>
    </row>
    <row r="73" spans="1:23" x14ac:dyDescent="0.25">
      <c r="A73" s="88">
        <v>62</v>
      </c>
      <c r="B73" s="89">
        <v>9.4</v>
      </c>
      <c r="C73" s="89">
        <v>0.3</v>
      </c>
      <c r="D73" s="87"/>
      <c r="E73" s="87"/>
      <c r="F73" s="87"/>
      <c r="G73" s="87"/>
      <c r="H73" s="87"/>
      <c r="I73" s="87"/>
      <c r="J73" s="87"/>
      <c r="K73" s="87"/>
      <c r="L73" s="87"/>
      <c r="M73" s="87"/>
      <c r="N73" s="87"/>
      <c r="O73" s="87"/>
      <c r="P73" s="87"/>
      <c r="Q73" s="87"/>
      <c r="R73" s="87"/>
      <c r="S73" s="87"/>
      <c r="T73" s="87"/>
      <c r="U73" s="87"/>
      <c r="V73" s="87"/>
      <c r="W73" s="87"/>
    </row>
    <row r="74" spans="1:23" x14ac:dyDescent="0.25">
      <c r="A74" s="88">
        <v>63</v>
      </c>
      <c r="B74" s="89">
        <v>9.4</v>
      </c>
      <c r="C74" s="89">
        <v>0.31</v>
      </c>
      <c r="D74" s="87"/>
      <c r="E74" s="87"/>
      <c r="F74" s="87"/>
      <c r="G74" s="87"/>
      <c r="H74" s="87"/>
      <c r="I74" s="87"/>
      <c r="J74" s="87"/>
      <c r="K74" s="87"/>
      <c r="L74" s="87"/>
      <c r="M74" s="87"/>
      <c r="N74" s="87"/>
      <c r="O74" s="87"/>
      <c r="P74" s="87"/>
      <c r="Q74" s="87"/>
      <c r="R74" s="87"/>
      <c r="S74" s="87"/>
      <c r="T74" s="87"/>
      <c r="U74" s="87"/>
      <c r="V74" s="87"/>
      <c r="W74" s="87"/>
    </row>
    <row r="75" spans="1:23" x14ac:dyDescent="0.25">
      <c r="A75" s="88">
        <v>64</v>
      </c>
      <c r="B75" s="89">
        <v>9.41</v>
      </c>
      <c r="C75" s="89">
        <v>0.31</v>
      </c>
      <c r="D75" s="87"/>
      <c r="E75" s="87"/>
      <c r="F75" s="87"/>
      <c r="G75" s="87"/>
      <c r="H75" s="87"/>
      <c r="I75" s="87"/>
      <c r="J75" s="87"/>
      <c r="K75" s="87"/>
      <c r="L75" s="87"/>
      <c r="M75" s="87"/>
      <c r="N75" s="87"/>
      <c r="O75" s="87"/>
      <c r="P75" s="87"/>
      <c r="Q75" s="87"/>
      <c r="R75" s="87"/>
      <c r="S75" s="87"/>
      <c r="T75" s="87"/>
      <c r="U75" s="87"/>
      <c r="V75" s="87"/>
      <c r="W75" s="87"/>
    </row>
    <row r="76" spans="1:23" x14ac:dyDescent="0.25">
      <c r="A76" s="88">
        <v>65</v>
      </c>
      <c r="B76" s="89">
        <v>9.41</v>
      </c>
      <c r="C76" s="89" t="s">
        <v>1082</v>
      </c>
      <c r="D76" s="87"/>
      <c r="E76" s="87"/>
      <c r="F76" s="87"/>
      <c r="G76" s="87"/>
      <c r="H76" s="87"/>
      <c r="I76" s="87"/>
      <c r="J76" s="87"/>
      <c r="K76" s="87"/>
      <c r="L76" s="87"/>
      <c r="M76" s="87"/>
      <c r="N76" s="87"/>
      <c r="O76" s="87"/>
      <c r="P76" s="87"/>
      <c r="Q76" s="87"/>
      <c r="R76" s="87"/>
      <c r="S76" s="87"/>
      <c r="T76" s="87"/>
      <c r="U76" s="87"/>
      <c r="V76" s="87"/>
      <c r="W76" s="87"/>
    </row>
    <row r="77" spans="1:23" x14ac:dyDescent="0.25">
      <c r="A77" s="88">
        <v>66</v>
      </c>
      <c r="B77" s="89" t="s">
        <v>1082</v>
      </c>
      <c r="C77" s="89" t="s">
        <v>1082</v>
      </c>
      <c r="D77" s="87"/>
      <c r="E77" s="87"/>
      <c r="F77" s="87"/>
      <c r="G77" s="87"/>
      <c r="H77" s="87"/>
      <c r="I77" s="87"/>
      <c r="J77" s="87"/>
      <c r="K77" s="87"/>
      <c r="L77" s="87"/>
      <c r="M77" s="87"/>
      <c r="N77" s="87"/>
      <c r="O77" s="87"/>
      <c r="P77" s="87"/>
      <c r="Q77" s="87"/>
      <c r="R77" s="87"/>
      <c r="S77" s="87"/>
      <c r="T77" s="87"/>
      <c r="U77" s="87"/>
      <c r="V77" s="87"/>
      <c r="W77" s="87"/>
    </row>
    <row r="78" spans="1:23" x14ac:dyDescent="0.25">
      <c r="A78" s="88">
        <v>67</v>
      </c>
      <c r="B78" s="89" t="s">
        <v>1082</v>
      </c>
      <c r="C78" s="89" t="s">
        <v>1082</v>
      </c>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IkkXVa39ldeL8r1O6eEPYqi/tz2/vqbx9ofekQeakP2w7D5MJ5nLJVVVlRKfn/H3B+5d9K8u1sPbnx8NmilFHQ==" saltValue="BQvBsAzH+vJNnoGJ7rVoFw==" spinCount="100000" sheet="1" objects="1" scenarios="1"/>
  <conditionalFormatting sqref="A26:A75">
    <cfRule type="expression" dxfId="305" priority="23" stopIfTrue="1">
      <formula>MOD(ROW(),2)=0</formula>
    </cfRule>
    <cfRule type="expression" dxfId="304" priority="24" stopIfTrue="1">
      <formula>MOD(ROW(),2)&lt;&gt;0</formula>
    </cfRule>
  </conditionalFormatting>
  <conditionalFormatting sqref="B26:C75">
    <cfRule type="expression" dxfId="303" priority="25" stopIfTrue="1">
      <formula>MOD(ROW(),2)=0</formula>
    </cfRule>
    <cfRule type="expression" dxfId="302" priority="26" stopIfTrue="1">
      <formula>MOD(ROW(),2)&lt;&gt;0</formula>
    </cfRule>
  </conditionalFormatting>
  <conditionalFormatting sqref="A6:A16 A18:A21">
    <cfRule type="expression" dxfId="301" priority="27" stopIfTrue="1">
      <formula>MOD(ROW(),2)=0</formula>
    </cfRule>
    <cfRule type="expression" dxfId="300" priority="28" stopIfTrue="1">
      <formula>MOD(ROW(),2)&lt;&gt;0</formula>
    </cfRule>
  </conditionalFormatting>
  <conditionalFormatting sqref="B6:C17 C18:C21">
    <cfRule type="expression" dxfId="299" priority="29" stopIfTrue="1">
      <formula>MOD(ROW(),2)=0</formula>
    </cfRule>
    <cfRule type="expression" dxfId="298" priority="30" stopIfTrue="1">
      <formula>MOD(ROW(),2)&lt;&gt;0</formula>
    </cfRule>
  </conditionalFormatting>
  <conditionalFormatting sqref="A76:A78">
    <cfRule type="expression" dxfId="297" priority="19" stopIfTrue="1">
      <formula>MOD(ROW(),2)=0</formula>
    </cfRule>
    <cfRule type="expression" dxfId="296" priority="20" stopIfTrue="1">
      <formula>MOD(ROW(),2)&lt;&gt;0</formula>
    </cfRule>
  </conditionalFormatting>
  <conditionalFormatting sqref="B76">
    <cfRule type="expression" dxfId="295" priority="21" stopIfTrue="1">
      <formula>MOD(ROW(),2)=0</formula>
    </cfRule>
    <cfRule type="expression" dxfId="294" priority="22" stopIfTrue="1">
      <formula>MOD(ROW(),2)&lt;&gt;0</formula>
    </cfRule>
  </conditionalFormatting>
  <conditionalFormatting sqref="B77">
    <cfRule type="expression" dxfId="293" priority="17" stopIfTrue="1">
      <formula>MOD(ROW(),2)=0</formula>
    </cfRule>
    <cfRule type="expression" dxfId="292" priority="18" stopIfTrue="1">
      <formula>MOD(ROW(),2)&lt;&gt;0</formula>
    </cfRule>
  </conditionalFormatting>
  <conditionalFormatting sqref="B78">
    <cfRule type="expression" dxfId="291" priority="15" stopIfTrue="1">
      <formula>MOD(ROW(),2)=0</formula>
    </cfRule>
    <cfRule type="expression" dxfId="290" priority="16" stopIfTrue="1">
      <formula>MOD(ROW(),2)&lt;&gt;0</formula>
    </cfRule>
  </conditionalFormatting>
  <conditionalFormatting sqref="C78">
    <cfRule type="expression" dxfId="289" priority="13" stopIfTrue="1">
      <formula>MOD(ROW(),2)=0</formula>
    </cfRule>
    <cfRule type="expression" dxfId="288" priority="14" stopIfTrue="1">
      <formula>MOD(ROW(),2)&lt;&gt;0</formula>
    </cfRule>
  </conditionalFormatting>
  <conditionalFormatting sqref="C77">
    <cfRule type="expression" dxfId="287" priority="11" stopIfTrue="1">
      <formula>MOD(ROW(),2)=0</formula>
    </cfRule>
    <cfRule type="expression" dxfId="286" priority="12" stopIfTrue="1">
      <formula>MOD(ROW(),2)&lt;&gt;0</formula>
    </cfRule>
  </conditionalFormatting>
  <conditionalFormatting sqref="C76">
    <cfRule type="expression" dxfId="285" priority="9" stopIfTrue="1">
      <formula>MOD(ROW(),2)=0</formula>
    </cfRule>
    <cfRule type="expression" dxfId="284" priority="10" stopIfTrue="1">
      <formula>MOD(ROW(),2)&lt;&gt;0</formula>
    </cfRule>
  </conditionalFormatting>
  <conditionalFormatting sqref="B20:B21">
    <cfRule type="expression" dxfId="283" priority="7" stopIfTrue="1">
      <formula>MOD(ROW(),2)=0</formula>
    </cfRule>
    <cfRule type="expression" dxfId="282" priority="8" stopIfTrue="1">
      <formula>MOD(ROW(),2)&lt;&gt;0</formula>
    </cfRule>
  </conditionalFormatting>
  <conditionalFormatting sqref="B18">
    <cfRule type="expression" dxfId="281" priority="5" stopIfTrue="1">
      <formula>MOD(ROW(),2)=0</formula>
    </cfRule>
    <cfRule type="expression" dxfId="280" priority="6" stopIfTrue="1">
      <formula>MOD(ROW(),2)&lt;&gt;0</formula>
    </cfRule>
  </conditionalFormatting>
  <conditionalFormatting sqref="A17">
    <cfRule type="expression" dxfId="279" priority="3" stopIfTrue="1">
      <formula>MOD(ROW(),2)=0</formula>
    </cfRule>
    <cfRule type="expression" dxfId="278" priority="4" stopIfTrue="1">
      <formula>MOD(ROW(),2)&lt;&gt;0</formula>
    </cfRule>
  </conditionalFormatting>
  <conditionalFormatting sqref="B19">
    <cfRule type="expression" dxfId="277" priority="1" stopIfTrue="1">
      <formula>MOD(ROW(),2)=0</formula>
    </cfRule>
    <cfRule type="expression" dxfId="276" priority="2" stopIfTrue="1">
      <formula>MOD(ROW(),2)&lt;&gt;0</formula>
    </cfRule>
  </conditionalFormatting>
  <hyperlinks>
    <hyperlink ref="B23" location="'Factor List'!A1" display="Back to Factor List" xr:uid="{00000000-0004-0000-6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39"/>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x-725</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1088</v>
      </c>
      <c r="C9" s="74"/>
    </row>
    <row r="10" spans="1:9" ht="26.4" x14ac:dyDescent="0.25">
      <c r="A10" s="93" t="s">
        <v>2</v>
      </c>
      <c r="B10" s="74" t="s">
        <v>1005</v>
      </c>
      <c r="C10" s="74"/>
    </row>
    <row r="11" spans="1:9" x14ac:dyDescent="0.25">
      <c r="A11" s="93" t="s">
        <v>23</v>
      </c>
      <c r="B11" s="74" t="s">
        <v>333</v>
      </c>
      <c r="C11" s="74"/>
    </row>
    <row r="12" spans="1:9" x14ac:dyDescent="0.25">
      <c r="A12" s="93" t="s">
        <v>266</v>
      </c>
      <c r="B12" s="74" t="s">
        <v>1001</v>
      </c>
      <c r="C12" s="74"/>
    </row>
    <row r="13" spans="1:9" hidden="1" x14ac:dyDescent="0.25">
      <c r="A13" s="93" t="s">
        <v>52</v>
      </c>
      <c r="B13" s="74">
        <v>0</v>
      </c>
      <c r="C13" s="74"/>
    </row>
    <row r="14" spans="1:9" hidden="1" x14ac:dyDescent="0.25">
      <c r="A14" s="93" t="s">
        <v>18</v>
      </c>
      <c r="B14" s="74">
        <v>725</v>
      </c>
      <c r="C14" s="74"/>
    </row>
    <row r="15" spans="1:9" x14ac:dyDescent="0.25">
      <c r="A15" s="93" t="s">
        <v>53</v>
      </c>
      <c r="B15" s="74" t="s">
        <v>1067</v>
      </c>
      <c r="C15" s="74"/>
    </row>
    <row r="16" spans="1:9" x14ac:dyDescent="0.25">
      <c r="A16" s="93" t="s">
        <v>54</v>
      </c>
      <c r="B16" s="74" t="s">
        <v>1006</v>
      </c>
      <c r="C16" s="74"/>
    </row>
    <row r="17" spans="1:23" ht="54" customHeight="1" x14ac:dyDescent="0.25">
      <c r="A17" s="93" t="s">
        <v>388</v>
      </c>
      <c r="B17" s="74" t="s">
        <v>1132</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66" x14ac:dyDescent="0.25">
      <c r="A26" s="86" t="s">
        <v>274</v>
      </c>
      <c r="B26" s="86" t="s">
        <v>1003</v>
      </c>
      <c r="C26" s="86" t="s">
        <v>1004</v>
      </c>
      <c r="D26" s="87"/>
      <c r="E26" s="87"/>
      <c r="F26" s="87"/>
      <c r="G26" s="87"/>
      <c r="H26" s="87"/>
      <c r="I26" s="87"/>
      <c r="J26" s="87"/>
      <c r="K26" s="87"/>
      <c r="L26" s="87"/>
      <c r="M26" s="87"/>
      <c r="N26" s="87"/>
      <c r="O26" s="87"/>
      <c r="P26" s="87"/>
      <c r="Q26" s="87"/>
      <c r="R26" s="87"/>
      <c r="S26" s="87"/>
      <c r="T26" s="87"/>
      <c r="U26" s="87"/>
      <c r="V26" s="87"/>
      <c r="W26" s="87"/>
    </row>
    <row r="27" spans="1:23" x14ac:dyDescent="0.25">
      <c r="A27" s="88">
        <v>16</v>
      </c>
      <c r="B27" s="89">
        <v>4.9400000000000004</v>
      </c>
      <c r="C27" s="89">
        <v>0.13</v>
      </c>
      <c r="D27" s="87"/>
      <c r="E27" s="87"/>
      <c r="F27" s="87"/>
      <c r="G27" s="87"/>
      <c r="H27" s="87"/>
      <c r="I27" s="87"/>
      <c r="J27" s="87"/>
      <c r="K27" s="87"/>
      <c r="L27" s="87"/>
      <c r="M27" s="87"/>
      <c r="N27" s="87"/>
      <c r="O27" s="87"/>
      <c r="P27" s="87"/>
      <c r="Q27" s="87"/>
      <c r="R27" s="87"/>
      <c r="S27" s="87"/>
      <c r="T27" s="87"/>
      <c r="U27" s="87"/>
      <c r="V27" s="87"/>
      <c r="W27" s="87"/>
    </row>
    <row r="28" spans="1:23" x14ac:dyDescent="0.25">
      <c r="A28" s="88">
        <v>17</v>
      </c>
      <c r="B28" s="89">
        <v>4.9400000000000004</v>
      </c>
      <c r="C28" s="89">
        <v>0.13</v>
      </c>
      <c r="D28" s="87"/>
      <c r="E28" s="87"/>
      <c r="F28" s="87"/>
      <c r="G28" s="87"/>
      <c r="H28" s="87"/>
      <c r="I28" s="87"/>
      <c r="J28" s="87"/>
      <c r="K28" s="87"/>
      <c r="L28" s="87"/>
      <c r="M28" s="87"/>
      <c r="N28" s="87"/>
      <c r="O28" s="87"/>
      <c r="P28" s="87"/>
      <c r="Q28" s="87"/>
      <c r="R28" s="87"/>
      <c r="S28" s="87"/>
      <c r="T28" s="87"/>
      <c r="U28" s="87"/>
      <c r="V28" s="87"/>
      <c r="W28" s="87"/>
    </row>
    <row r="29" spans="1:23" x14ac:dyDescent="0.25">
      <c r="A29" s="88">
        <v>18</v>
      </c>
      <c r="B29" s="89">
        <v>4.95</v>
      </c>
      <c r="C29" s="89">
        <v>0.13</v>
      </c>
      <c r="D29" s="87"/>
      <c r="E29" s="87"/>
      <c r="F29" s="87"/>
      <c r="G29" s="87"/>
      <c r="H29" s="87"/>
      <c r="I29" s="87"/>
      <c r="J29" s="87"/>
      <c r="K29" s="87"/>
      <c r="L29" s="87"/>
      <c r="M29" s="87"/>
      <c r="N29" s="87"/>
      <c r="O29" s="87"/>
      <c r="P29" s="87"/>
      <c r="Q29" s="87"/>
      <c r="R29" s="87"/>
      <c r="S29" s="87"/>
      <c r="T29" s="87"/>
      <c r="U29" s="87"/>
      <c r="V29" s="87"/>
      <c r="W29" s="87"/>
    </row>
    <row r="30" spans="1:23" x14ac:dyDescent="0.25">
      <c r="A30" s="88">
        <v>19</v>
      </c>
      <c r="B30" s="89">
        <v>4.95</v>
      </c>
      <c r="C30" s="89">
        <v>0.13</v>
      </c>
      <c r="D30" s="87"/>
      <c r="E30" s="87"/>
      <c r="F30" s="87"/>
      <c r="G30" s="87"/>
      <c r="H30" s="87"/>
      <c r="I30" s="87"/>
      <c r="J30" s="87"/>
      <c r="K30" s="87"/>
      <c r="L30" s="87"/>
      <c r="M30" s="87"/>
      <c r="N30" s="87"/>
      <c r="O30" s="87"/>
      <c r="P30" s="87"/>
      <c r="Q30" s="87"/>
      <c r="R30" s="87"/>
      <c r="S30" s="87"/>
      <c r="T30" s="87"/>
      <c r="U30" s="87"/>
      <c r="V30" s="87"/>
      <c r="W30" s="87"/>
    </row>
    <row r="31" spans="1:23" x14ac:dyDescent="0.25">
      <c r="A31" s="88">
        <v>20</v>
      </c>
      <c r="B31" s="89">
        <v>4.9400000000000004</v>
      </c>
      <c r="C31" s="89">
        <v>0.13</v>
      </c>
      <c r="D31" s="87"/>
      <c r="E31" s="87"/>
      <c r="F31" s="87"/>
      <c r="G31" s="87"/>
      <c r="H31" s="87"/>
      <c r="I31" s="87"/>
      <c r="J31" s="87"/>
      <c r="K31" s="87"/>
      <c r="L31" s="87"/>
      <c r="M31" s="87"/>
      <c r="N31" s="87"/>
      <c r="O31" s="87"/>
      <c r="P31" s="87"/>
      <c r="Q31" s="87"/>
      <c r="R31" s="87"/>
      <c r="S31" s="87"/>
      <c r="T31" s="87"/>
      <c r="U31" s="87"/>
      <c r="V31" s="87"/>
      <c r="W31" s="87"/>
    </row>
    <row r="32" spans="1:23" x14ac:dyDescent="0.25">
      <c r="A32" s="88">
        <v>21</v>
      </c>
      <c r="B32" s="89">
        <v>4.9400000000000004</v>
      </c>
      <c r="C32" s="89">
        <v>0.13</v>
      </c>
      <c r="D32" s="87"/>
      <c r="E32" s="87"/>
      <c r="F32" s="87"/>
      <c r="G32" s="87"/>
      <c r="H32" s="87"/>
      <c r="I32" s="87"/>
      <c r="J32" s="87"/>
      <c r="K32" s="87"/>
      <c r="L32" s="87"/>
      <c r="M32" s="87"/>
      <c r="N32" s="87"/>
      <c r="O32" s="87"/>
      <c r="P32" s="87"/>
      <c r="Q32" s="87"/>
      <c r="R32" s="87"/>
      <c r="S32" s="87"/>
      <c r="T32" s="87"/>
      <c r="U32" s="87"/>
      <c r="V32" s="87"/>
      <c r="W32" s="87"/>
    </row>
    <row r="33" spans="1:23" x14ac:dyDescent="0.25">
      <c r="A33" s="88">
        <v>22</v>
      </c>
      <c r="B33" s="89">
        <v>4.93</v>
      </c>
      <c r="C33" s="89">
        <v>0.13</v>
      </c>
      <c r="D33" s="87"/>
      <c r="E33" s="87"/>
      <c r="F33" s="87"/>
      <c r="G33" s="87"/>
      <c r="H33" s="87"/>
      <c r="I33" s="87"/>
      <c r="J33" s="87"/>
      <c r="K33" s="87"/>
      <c r="L33" s="87"/>
      <c r="M33" s="87"/>
      <c r="N33" s="87"/>
      <c r="O33" s="87"/>
      <c r="P33" s="87"/>
      <c r="Q33" s="87"/>
      <c r="R33" s="87"/>
      <c r="S33" s="87"/>
      <c r="T33" s="87"/>
      <c r="U33" s="87"/>
      <c r="V33" s="87"/>
      <c r="W33" s="87"/>
    </row>
    <row r="34" spans="1:23" x14ac:dyDescent="0.25">
      <c r="A34" s="88">
        <v>23</v>
      </c>
      <c r="B34" s="89">
        <v>4.93</v>
      </c>
      <c r="C34" s="89">
        <v>0.13</v>
      </c>
      <c r="D34" s="87"/>
      <c r="E34" s="87"/>
      <c r="F34" s="87"/>
      <c r="G34" s="87"/>
      <c r="H34" s="87"/>
      <c r="I34" s="87"/>
      <c r="J34" s="87"/>
      <c r="K34" s="87"/>
      <c r="L34" s="87"/>
      <c r="M34" s="87"/>
      <c r="N34" s="87"/>
      <c r="O34" s="87"/>
      <c r="P34" s="87"/>
      <c r="Q34" s="87"/>
      <c r="R34" s="87"/>
      <c r="S34" s="87"/>
      <c r="T34" s="87"/>
      <c r="U34" s="87"/>
      <c r="V34" s="87"/>
      <c r="W34" s="87"/>
    </row>
    <row r="35" spans="1:23" x14ac:dyDescent="0.25">
      <c r="A35" s="88">
        <v>24</v>
      </c>
      <c r="B35" s="89">
        <v>4.92</v>
      </c>
      <c r="C35" s="89">
        <v>0.13</v>
      </c>
      <c r="D35" s="87"/>
      <c r="E35" s="87"/>
      <c r="F35" s="87"/>
      <c r="G35" s="87"/>
      <c r="H35" s="87"/>
      <c r="I35" s="87"/>
      <c r="J35" s="87"/>
      <c r="K35" s="87"/>
      <c r="L35" s="87"/>
      <c r="M35" s="87"/>
      <c r="N35" s="87"/>
      <c r="O35" s="87"/>
      <c r="P35" s="87"/>
      <c r="Q35" s="87"/>
      <c r="R35" s="87"/>
      <c r="S35" s="87"/>
      <c r="T35" s="87"/>
      <c r="U35" s="87"/>
      <c r="V35" s="87"/>
      <c r="W35" s="87"/>
    </row>
    <row r="36" spans="1:23" x14ac:dyDescent="0.25">
      <c r="A36" s="88">
        <v>25</v>
      </c>
      <c r="B36" s="89">
        <v>4.92</v>
      </c>
      <c r="C36" s="89">
        <v>0.13</v>
      </c>
      <c r="D36" s="87"/>
      <c r="E36" s="87"/>
      <c r="F36" s="87"/>
      <c r="G36" s="87"/>
      <c r="H36" s="87"/>
      <c r="I36" s="87"/>
      <c r="J36" s="87"/>
      <c r="K36" s="87"/>
      <c r="L36" s="87"/>
      <c r="M36" s="87"/>
      <c r="N36" s="87"/>
      <c r="O36" s="87"/>
      <c r="P36" s="87"/>
      <c r="Q36" s="87"/>
      <c r="R36" s="87"/>
      <c r="S36" s="87"/>
      <c r="T36" s="87"/>
      <c r="U36" s="87"/>
      <c r="V36" s="87"/>
      <c r="W36" s="87"/>
    </row>
    <row r="37" spans="1:23" x14ac:dyDescent="0.25">
      <c r="A37" s="88">
        <v>26</v>
      </c>
      <c r="B37" s="89">
        <v>4.91</v>
      </c>
      <c r="C37" s="89">
        <v>0.13</v>
      </c>
      <c r="D37" s="87"/>
      <c r="E37" s="87"/>
      <c r="F37" s="87"/>
      <c r="G37" s="87"/>
      <c r="H37" s="87"/>
      <c r="I37" s="87"/>
      <c r="J37" s="87"/>
      <c r="K37" s="87"/>
      <c r="L37" s="87"/>
      <c r="M37" s="87"/>
      <c r="N37" s="87"/>
      <c r="O37" s="87"/>
      <c r="P37" s="87"/>
      <c r="Q37" s="87"/>
      <c r="R37" s="87"/>
      <c r="S37" s="87"/>
      <c r="T37" s="87"/>
      <c r="U37" s="87"/>
      <c r="V37" s="87"/>
      <c r="W37" s="87"/>
    </row>
    <row r="38" spans="1:23" x14ac:dyDescent="0.25">
      <c r="A38" s="88">
        <v>27</v>
      </c>
      <c r="B38" s="89">
        <v>4.91</v>
      </c>
      <c r="C38" s="89">
        <v>0.13</v>
      </c>
      <c r="D38" s="87"/>
      <c r="E38" s="87"/>
      <c r="F38" s="87"/>
      <c r="G38" s="87"/>
      <c r="H38" s="87"/>
      <c r="I38" s="87"/>
      <c r="J38" s="87"/>
      <c r="K38" s="87"/>
      <c r="L38" s="87"/>
      <c r="M38" s="87"/>
      <c r="N38" s="87"/>
      <c r="O38" s="87"/>
      <c r="P38" s="87"/>
      <c r="Q38" s="87"/>
      <c r="R38" s="87"/>
      <c r="S38" s="87"/>
      <c r="T38" s="87"/>
      <c r="U38" s="87"/>
      <c r="V38" s="87"/>
      <c r="W38" s="87"/>
    </row>
    <row r="39" spans="1:23" x14ac:dyDescent="0.25">
      <c r="A39" s="88">
        <v>28</v>
      </c>
      <c r="B39" s="89">
        <v>4.9000000000000004</v>
      </c>
      <c r="C39" s="89">
        <v>0.13</v>
      </c>
      <c r="D39" s="87"/>
      <c r="E39" s="87"/>
      <c r="F39" s="87"/>
      <c r="G39" s="87"/>
      <c r="H39" s="87"/>
      <c r="I39" s="87"/>
      <c r="J39" s="87"/>
      <c r="K39" s="87"/>
      <c r="L39" s="87"/>
      <c r="M39" s="87"/>
      <c r="N39" s="87"/>
      <c r="O39" s="87"/>
      <c r="P39" s="87"/>
      <c r="Q39" s="87"/>
      <c r="R39" s="87"/>
      <c r="S39" s="87"/>
      <c r="T39" s="87"/>
      <c r="U39" s="87"/>
      <c r="V39" s="87"/>
      <c r="W39" s="87"/>
    </row>
    <row r="40" spans="1:23" x14ac:dyDescent="0.25">
      <c r="A40" s="88">
        <v>29</v>
      </c>
      <c r="B40" s="89">
        <v>4.9000000000000004</v>
      </c>
      <c r="C40" s="89">
        <v>0.13</v>
      </c>
      <c r="D40" s="87"/>
      <c r="E40" s="87"/>
      <c r="F40" s="87"/>
      <c r="G40" s="87"/>
      <c r="H40" s="87"/>
      <c r="I40" s="87"/>
      <c r="J40" s="87"/>
      <c r="K40" s="87"/>
      <c r="L40" s="87"/>
      <c r="M40" s="87"/>
      <c r="N40" s="87"/>
      <c r="O40" s="87"/>
      <c r="P40" s="87"/>
      <c r="Q40" s="87"/>
      <c r="R40" s="87"/>
      <c r="S40" s="87"/>
      <c r="T40" s="87"/>
      <c r="U40" s="87"/>
      <c r="V40" s="87"/>
      <c r="W40" s="87"/>
    </row>
    <row r="41" spans="1:23" x14ac:dyDescent="0.25">
      <c r="A41" s="88">
        <v>30</v>
      </c>
      <c r="B41" s="89">
        <v>4.8899999999999997</v>
      </c>
      <c r="C41" s="89">
        <v>0.13</v>
      </c>
      <c r="D41" s="87"/>
      <c r="E41" s="87"/>
      <c r="F41" s="87"/>
      <c r="G41" s="87"/>
      <c r="H41" s="87"/>
      <c r="I41" s="87"/>
      <c r="J41" s="87"/>
      <c r="K41" s="87"/>
      <c r="L41" s="87"/>
      <c r="M41" s="87"/>
      <c r="N41" s="87"/>
      <c r="O41" s="87"/>
      <c r="P41" s="87"/>
      <c r="Q41" s="87"/>
      <c r="R41" s="87"/>
      <c r="S41" s="87"/>
      <c r="T41" s="87"/>
      <c r="U41" s="87"/>
      <c r="V41" s="87"/>
      <c r="W41" s="87"/>
    </row>
    <row r="42" spans="1:23" x14ac:dyDescent="0.25">
      <c r="A42" s="88">
        <v>31</v>
      </c>
      <c r="B42" s="89">
        <v>4.8899999999999997</v>
      </c>
      <c r="C42" s="89">
        <v>0.13</v>
      </c>
      <c r="D42" s="87"/>
      <c r="E42" s="87"/>
      <c r="F42" s="87"/>
      <c r="G42" s="87"/>
      <c r="H42" s="87"/>
      <c r="I42" s="87"/>
      <c r="J42" s="87"/>
      <c r="K42" s="87"/>
      <c r="L42" s="87"/>
      <c r="M42" s="87"/>
      <c r="N42" s="87"/>
      <c r="O42" s="87"/>
      <c r="P42" s="87"/>
      <c r="Q42" s="87"/>
      <c r="R42" s="87"/>
      <c r="S42" s="87"/>
      <c r="T42" s="87"/>
      <c r="U42" s="87"/>
      <c r="V42" s="87"/>
      <c r="W42" s="87"/>
    </row>
    <row r="43" spans="1:23" x14ac:dyDescent="0.25">
      <c r="A43" s="88">
        <v>32</v>
      </c>
      <c r="B43" s="89">
        <v>4.88</v>
      </c>
      <c r="C43" s="89">
        <v>0.13</v>
      </c>
      <c r="D43" s="87"/>
      <c r="E43" s="87"/>
      <c r="F43" s="87"/>
      <c r="G43" s="87"/>
      <c r="H43" s="87"/>
      <c r="I43" s="87"/>
      <c r="J43" s="87"/>
      <c r="K43" s="87"/>
      <c r="L43" s="87"/>
      <c r="M43" s="87"/>
      <c r="N43" s="87"/>
      <c r="O43" s="87"/>
      <c r="P43" s="87"/>
      <c r="Q43" s="87"/>
      <c r="R43" s="87"/>
      <c r="S43" s="87"/>
      <c r="T43" s="87"/>
      <c r="U43" s="87"/>
      <c r="V43" s="87"/>
      <c r="W43" s="87"/>
    </row>
    <row r="44" spans="1:23" x14ac:dyDescent="0.25">
      <c r="A44" s="88">
        <v>33</v>
      </c>
      <c r="B44" s="89">
        <v>4.88</v>
      </c>
      <c r="C44" s="89">
        <v>0.13</v>
      </c>
      <c r="D44" s="87"/>
      <c r="E44" s="87"/>
      <c r="F44" s="87"/>
      <c r="G44" s="87"/>
      <c r="H44" s="87"/>
      <c r="I44" s="87"/>
      <c r="J44" s="87"/>
      <c r="K44" s="87"/>
      <c r="L44" s="87"/>
      <c r="M44" s="87"/>
      <c r="N44" s="87"/>
      <c r="O44" s="87"/>
      <c r="P44" s="87"/>
      <c r="Q44" s="87"/>
      <c r="R44" s="87"/>
      <c r="S44" s="87"/>
      <c r="T44" s="87"/>
      <c r="U44" s="87"/>
      <c r="V44" s="87"/>
      <c r="W44" s="87"/>
    </row>
    <row r="45" spans="1:23" x14ac:dyDescent="0.25">
      <c r="A45" s="88">
        <v>34</v>
      </c>
      <c r="B45" s="89">
        <v>4.87</v>
      </c>
      <c r="C45" s="89">
        <v>0.13</v>
      </c>
      <c r="D45" s="87"/>
      <c r="E45" s="87"/>
      <c r="F45" s="87"/>
      <c r="G45" s="87"/>
      <c r="H45" s="87"/>
      <c r="I45" s="87"/>
      <c r="J45" s="87"/>
      <c r="K45" s="87"/>
      <c r="L45" s="87"/>
      <c r="M45" s="87"/>
      <c r="N45" s="87"/>
      <c r="O45" s="87"/>
      <c r="P45" s="87"/>
      <c r="Q45" s="87"/>
      <c r="R45" s="87"/>
      <c r="S45" s="87"/>
      <c r="T45" s="87"/>
      <c r="U45" s="87"/>
      <c r="V45" s="87"/>
      <c r="W45" s="87"/>
    </row>
    <row r="46" spans="1:23" x14ac:dyDescent="0.25">
      <c r="A46" s="88">
        <v>35</v>
      </c>
      <c r="B46" s="89">
        <v>4.87</v>
      </c>
      <c r="C46" s="89">
        <v>0.13</v>
      </c>
      <c r="D46" s="87"/>
      <c r="E46" s="87"/>
      <c r="F46" s="87"/>
      <c r="G46" s="87"/>
      <c r="H46" s="87"/>
      <c r="I46" s="87"/>
      <c r="J46" s="87"/>
      <c r="K46" s="87"/>
      <c r="L46" s="87"/>
      <c r="M46" s="87"/>
      <c r="N46" s="87"/>
      <c r="O46" s="87"/>
      <c r="P46" s="87"/>
      <c r="Q46" s="87"/>
      <c r="R46" s="87"/>
      <c r="S46" s="87"/>
      <c r="T46" s="87"/>
      <c r="U46" s="87"/>
      <c r="V46" s="87"/>
      <c r="W46" s="87"/>
    </row>
    <row r="47" spans="1:23" x14ac:dyDescent="0.25">
      <c r="A47" s="88">
        <v>36</v>
      </c>
      <c r="B47" s="89">
        <v>4.8600000000000003</v>
      </c>
      <c r="C47" s="89">
        <v>0.13</v>
      </c>
      <c r="D47" s="87"/>
      <c r="E47" s="87"/>
      <c r="F47" s="87"/>
      <c r="G47" s="87"/>
      <c r="H47" s="87"/>
      <c r="I47" s="87"/>
      <c r="J47" s="87"/>
      <c r="K47" s="87"/>
      <c r="L47" s="87"/>
      <c r="M47" s="87"/>
      <c r="N47" s="87"/>
      <c r="O47" s="87"/>
      <c r="P47" s="87"/>
      <c r="Q47" s="87"/>
      <c r="R47" s="87"/>
      <c r="S47" s="87"/>
      <c r="T47" s="87"/>
      <c r="U47" s="87"/>
      <c r="V47" s="87"/>
      <c r="W47" s="87"/>
    </row>
    <row r="48" spans="1:23" x14ac:dyDescent="0.25">
      <c r="A48" s="88">
        <v>37</v>
      </c>
      <c r="B48" s="89">
        <v>4.8499999999999996</v>
      </c>
      <c r="C48" s="89">
        <v>0.13</v>
      </c>
      <c r="D48" s="87"/>
      <c r="E48" s="87"/>
      <c r="F48" s="87"/>
      <c r="G48" s="87"/>
      <c r="H48" s="87"/>
      <c r="I48" s="87"/>
      <c r="J48" s="87"/>
      <c r="K48" s="87"/>
      <c r="L48" s="87"/>
      <c r="M48" s="87"/>
      <c r="N48" s="87"/>
      <c r="O48" s="87"/>
      <c r="P48" s="87"/>
      <c r="Q48" s="87"/>
      <c r="R48" s="87"/>
      <c r="S48" s="87"/>
      <c r="T48" s="87"/>
      <c r="U48" s="87"/>
      <c r="V48" s="87"/>
      <c r="W48" s="87"/>
    </row>
    <row r="49" spans="1:23" x14ac:dyDescent="0.25">
      <c r="A49" s="88">
        <v>38</v>
      </c>
      <c r="B49" s="89">
        <v>4.8499999999999996</v>
      </c>
      <c r="C49" s="89">
        <v>0.13</v>
      </c>
      <c r="D49" s="87"/>
      <c r="E49" s="87"/>
      <c r="F49" s="87"/>
      <c r="G49" s="87"/>
      <c r="H49" s="87"/>
      <c r="I49" s="87"/>
      <c r="J49" s="87"/>
      <c r="K49" s="87"/>
      <c r="L49" s="87"/>
      <c r="M49" s="87"/>
      <c r="N49" s="87"/>
      <c r="O49" s="87"/>
      <c r="P49" s="87"/>
      <c r="Q49" s="87"/>
      <c r="R49" s="87"/>
      <c r="S49" s="87"/>
      <c r="T49" s="87"/>
      <c r="U49" s="87"/>
      <c r="V49" s="87"/>
      <c r="W49" s="87"/>
    </row>
    <row r="50" spans="1:23" x14ac:dyDescent="0.25">
      <c r="A50" s="88">
        <v>39</v>
      </c>
      <c r="B50" s="89">
        <v>4.84</v>
      </c>
      <c r="C50" s="89">
        <v>0.13</v>
      </c>
      <c r="D50" s="87"/>
      <c r="E50" s="87"/>
      <c r="F50" s="87"/>
      <c r="G50" s="87"/>
      <c r="H50" s="87"/>
      <c r="I50" s="87"/>
      <c r="J50" s="87"/>
      <c r="K50" s="87"/>
      <c r="L50" s="87"/>
      <c r="M50" s="87"/>
      <c r="N50" s="87"/>
      <c r="O50" s="87"/>
      <c r="P50" s="87"/>
      <c r="Q50" s="87"/>
      <c r="R50" s="87"/>
      <c r="S50" s="87"/>
      <c r="T50" s="87"/>
      <c r="U50" s="87"/>
      <c r="V50" s="87"/>
      <c r="W50" s="87"/>
    </row>
    <row r="51" spans="1:23" x14ac:dyDescent="0.25">
      <c r="A51" s="88">
        <v>40</v>
      </c>
      <c r="B51" s="89">
        <v>4.83</v>
      </c>
      <c r="C51" s="89">
        <v>0.13</v>
      </c>
      <c r="D51" s="87"/>
      <c r="E51" s="87"/>
      <c r="F51" s="87"/>
      <c r="G51" s="87"/>
      <c r="H51" s="87"/>
      <c r="I51" s="87"/>
      <c r="J51" s="87"/>
      <c r="K51" s="87"/>
      <c r="L51" s="87"/>
      <c r="M51" s="87"/>
      <c r="N51" s="87"/>
      <c r="O51" s="87"/>
      <c r="P51" s="87"/>
      <c r="Q51" s="87"/>
      <c r="R51" s="87"/>
      <c r="S51" s="87"/>
      <c r="T51" s="87"/>
      <c r="U51" s="87"/>
      <c r="V51" s="87"/>
      <c r="W51" s="87"/>
    </row>
    <row r="52" spans="1:23" x14ac:dyDescent="0.25">
      <c r="A52" s="88">
        <v>41</v>
      </c>
      <c r="B52" s="89">
        <v>4.83</v>
      </c>
      <c r="C52" s="89">
        <v>0.13</v>
      </c>
      <c r="D52" s="87"/>
      <c r="E52" s="87"/>
      <c r="F52" s="87"/>
      <c r="G52" s="87"/>
      <c r="H52" s="87"/>
      <c r="I52" s="87"/>
      <c r="J52" s="87"/>
      <c r="K52" s="87"/>
      <c r="L52" s="87"/>
      <c r="M52" s="87"/>
      <c r="N52" s="87"/>
      <c r="O52" s="87"/>
      <c r="P52" s="87"/>
      <c r="Q52" s="87"/>
      <c r="R52" s="87"/>
      <c r="S52" s="87"/>
      <c r="T52" s="87"/>
      <c r="U52" s="87"/>
      <c r="V52" s="87"/>
      <c r="W52" s="87"/>
    </row>
    <row r="53" spans="1:23" x14ac:dyDescent="0.25">
      <c r="A53" s="88">
        <v>42</v>
      </c>
      <c r="B53" s="89">
        <v>4.8499999999999996</v>
      </c>
      <c r="C53" s="89">
        <v>0.13</v>
      </c>
      <c r="D53" s="87"/>
      <c r="E53" s="87"/>
      <c r="F53" s="87"/>
      <c r="G53" s="87"/>
      <c r="H53" s="87"/>
      <c r="I53" s="87"/>
      <c r="J53" s="87"/>
      <c r="K53" s="87"/>
      <c r="L53" s="87"/>
      <c r="M53" s="87"/>
      <c r="N53" s="87"/>
      <c r="O53" s="87"/>
      <c r="P53" s="87"/>
      <c r="Q53" s="87"/>
      <c r="R53" s="87"/>
      <c r="S53" s="87"/>
      <c r="T53" s="87"/>
      <c r="U53" s="87"/>
      <c r="V53" s="87"/>
      <c r="W53" s="87"/>
    </row>
    <row r="54" spans="1:23" x14ac:dyDescent="0.25">
      <c r="A54" s="88">
        <v>43</v>
      </c>
      <c r="B54" s="89">
        <v>4.88</v>
      </c>
      <c r="C54" s="89">
        <v>0.13</v>
      </c>
      <c r="D54" s="87"/>
      <c r="E54" s="87"/>
      <c r="F54" s="87"/>
      <c r="G54" s="87"/>
      <c r="H54" s="87"/>
      <c r="I54" s="87"/>
      <c r="J54" s="87"/>
      <c r="K54" s="87"/>
      <c r="L54" s="87"/>
      <c r="M54" s="87"/>
      <c r="N54" s="87"/>
      <c r="O54" s="87"/>
      <c r="P54" s="87"/>
      <c r="Q54" s="87"/>
      <c r="R54" s="87"/>
      <c r="S54" s="87"/>
      <c r="T54" s="87"/>
      <c r="U54" s="87"/>
      <c r="V54" s="87"/>
      <c r="W54" s="87"/>
    </row>
    <row r="55" spans="1:23" x14ac:dyDescent="0.25">
      <c r="A55" s="88">
        <v>44</v>
      </c>
      <c r="B55" s="89">
        <v>4.91</v>
      </c>
      <c r="C55" s="89">
        <v>0.14000000000000001</v>
      </c>
      <c r="D55" s="87"/>
      <c r="E55" s="87"/>
      <c r="F55" s="87"/>
      <c r="G55" s="87"/>
      <c r="H55" s="87"/>
      <c r="I55" s="87"/>
      <c r="J55" s="87"/>
      <c r="K55" s="87"/>
      <c r="L55" s="87"/>
      <c r="M55" s="87"/>
      <c r="N55" s="87"/>
      <c r="O55" s="87"/>
      <c r="P55" s="87"/>
      <c r="Q55" s="87"/>
      <c r="R55" s="87"/>
      <c r="S55" s="87"/>
      <c r="T55" s="87"/>
      <c r="U55" s="87"/>
      <c r="V55" s="87"/>
      <c r="W55" s="87"/>
    </row>
    <row r="56" spans="1:23" x14ac:dyDescent="0.25">
      <c r="A56" s="88">
        <v>45</v>
      </c>
      <c r="B56" s="89">
        <v>4.93</v>
      </c>
      <c r="C56" s="89">
        <v>0.14000000000000001</v>
      </c>
      <c r="D56" s="87"/>
      <c r="E56" s="87"/>
      <c r="F56" s="87"/>
      <c r="G56" s="87"/>
      <c r="H56" s="87"/>
      <c r="I56" s="87"/>
      <c r="J56" s="87"/>
      <c r="K56" s="87"/>
      <c r="L56" s="87"/>
      <c r="M56" s="87"/>
      <c r="N56" s="87"/>
      <c r="O56" s="87"/>
      <c r="P56" s="87"/>
      <c r="Q56" s="87"/>
      <c r="R56" s="87"/>
      <c r="S56" s="87"/>
      <c r="T56" s="87"/>
      <c r="U56" s="87"/>
      <c r="V56" s="87"/>
      <c r="W56" s="87"/>
    </row>
    <row r="57" spans="1:23" x14ac:dyDescent="0.25">
      <c r="A57" s="88">
        <v>46</v>
      </c>
      <c r="B57" s="89">
        <v>4.93</v>
      </c>
      <c r="C57" s="89">
        <v>0.14000000000000001</v>
      </c>
      <c r="D57" s="87"/>
      <c r="E57" s="87"/>
      <c r="F57" s="87"/>
      <c r="G57" s="87"/>
      <c r="H57" s="87"/>
      <c r="I57" s="87"/>
      <c r="J57" s="87"/>
      <c r="K57" s="87"/>
      <c r="L57" s="87"/>
      <c r="M57" s="87"/>
      <c r="N57" s="87"/>
      <c r="O57" s="87"/>
      <c r="P57" s="87"/>
      <c r="Q57" s="87"/>
      <c r="R57" s="87"/>
      <c r="S57" s="87"/>
      <c r="T57" s="87"/>
      <c r="U57" s="87"/>
      <c r="V57" s="87"/>
      <c r="W57" s="87"/>
    </row>
    <row r="58" spans="1:23" x14ac:dyDescent="0.25">
      <c r="A58" s="88">
        <v>47</v>
      </c>
      <c r="B58" s="89">
        <v>4.92</v>
      </c>
      <c r="C58" s="89">
        <v>0.14000000000000001</v>
      </c>
      <c r="D58" s="87"/>
      <c r="E58" s="87"/>
      <c r="F58" s="87"/>
      <c r="G58" s="87"/>
      <c r="H58" s="87"/>
      <c r="I58" s="87"/>
      <c r="J58" s="87"/>
      <c r="K58" s="87"/>
      <c r="L58" s="87"/>
      <c r="M58" s="87"/>
      <c r="N58" s="87"/>
      <c r="O58" s="87"/>
      <c r="P58" s="87"/>
      <c r="Q58" s="87"/>
      <c r="R58" s="87"/>
      <c r="S58" s="87"/>
      <c r="T58" s="87"/>
      <c r="U58" s="87"/>
      <c r="V58" s="87"/>
      <c r="W58" s="87"/>
    </row>
    <row r="59" spans="1:23" x14ac:dyDescent="0.25">
      <c r="A59" s="88">
        <v>48</v>
      </c>
      <c r="B59" s="89">
        <v>4.91</v>
      </c>
      <c r="C59" s="89">
        <v>0.14000000000000001</v>
      </c>
      <c r="D59" s="87"/>
      <c r="E59" s="87"/>
      <c r="F59" s="87"/>
      <c r="G59" s="87"/>
      <c r="H59" s="87"/>
      <c r="I59" s="87"/>
      <c r="J59" s="87"/>
      <c r="K59" s="87"/>
      <c r="L59" s="87"/>
      <c r="M59" s="87"/>
      <c r="N59" s="87"/>
      <c r="O59" s="87"/>
      <c r="P59" s="87"/>
      <c r="Q59" s="87"/>
      <c r="R59" s="87"/>
      <c r="S59" s="87"/>
      <c r="T59" s="87"/>
      <c r="U59" s="87"/>
      <c r="V59" s="87"/>
      <c r="W59" s="87"/>
    </row>
    <row r="60" spans="1:23" x14ac:dyDescent="0.25">
      <c r="A60" s="88">
        <v>49</v>
      </c>
      <c r="B60" s="89">
        <v>4.9000000000000004</v>
      </c>
      <c r="C60" s="89">
        <v>0.14000000000000001</v>
      </c>
      <c r="D60" s="87"/>
      <c r="E60" s="87"/>
      <c r="F60" s="87"/>
      <c r="G60" s="87"/>
      <c r="H60" s="87"/>
      <c r="I60" s="87"/>
      <c r="J60" s="87"/>
      <c r="K60" s="87"/>
      <c r="L60" s="87"/>
      <c r="M60" s="87"/>
      <c r="N60" s="87"/>
      <c r="O60" s="87"/>
      <c r="P60" s="87"/>
      <c r="Q60" s="87"/>
      <c r="R60" s="87"/>
      <c r="S60" s="87"/>
      <c r="T60" s="87"/>
      <c r="U60" s="87"/>
      <c r="V60" s="87"/>
      <c r="W60" s="87"/>
    </row>
    <row r="61" spans="1:23" x14ac:dyDescent="0.25">
      <c r="A61" s="88">
        <v>50</v>
      </c>
      <c r="B61" s="89">
        <v>4.8899999999999997</v>
      </c>
      <c r="C61" s="89">
        <v>0.14000000000000001</v>
      </c>
      <c r="D61" s="87"/>
      <c r="E61" s="87"/>
      <c r="F61" s="87"/>
      <c r="G61" s="87"/>
      <c r="H61" s="87"/>
      <c r="I61" s="87"/>
      <c r="J61" s="87"/>
      <c r="K61" s="87"/>
      <c r="L61" s="87"/>
      <c r="M61" s="87"/>
      <c r="N61" s="87"/>
      <c r="O61" s="87"/>
      <c r="P61" s="87"/>
      <c r="Q61" s="87"/>
      <c r="R61" s="87"/>
      <c r="S61" s="87"/>
      <c r="T61" s="87"/>
      <c r="U61" s="87"/>
      <c r="V61" s="87"/>
      <c r="W61" s="87"/>
    </row>
    <row r="62" spans="1:23" x14ac:dyDescent="0.25">
      <c r="A62" s="88">
        <v>51</v>
      </c>
      <c r="B62" s="89">
        <v>4.88</v>
      </c>
      <c r="C62" s="89">
        <v>0.14000000000000001</v>
      </c>
      <c r="D62" s="87"/>
      <c r="E62" s="87"/>
      <c r="F62" s="87"/>
      <c r="G62" s="87"/>
      <c r="H62" s="87"/>
      <c r="I62" s="87"/>
      <c r="J62" s="87"/>
      <c r="K62" s="87"/>
      <c r="L62" s="87"/>
      <c r="M62" s="87"/>
      <c r="N62" s="87"/>
      <c r="O62" s="87"/>
      <c r="P62" s="87"/>
      <c r="Q62" s="87"/>
      <c r="R62" s="87"/>
      <c r="S62" s="87"/>
      <c r="T62" s="87"/>
      <c r="U62" s="87"/>
      <c r="V62" s="87"/>
      <c r="W62" s="87"/>
    </row>
    <row r="63" spans="1:23" x14ac:dyDescent="0.25">
      <c r="A63" s="88">
        <v>52</v>
      </c>
      <c r="B63" s="89">
        <v>4.87</v>
      </c>
      <c r="C63" s="89">
        <v>0.14000000000000001</v>
      </c>
      <c r="D63" s="87"/>
      <c r="E63" s="87"/>
      <c r="F63" s="87"/>
      <c r="G63" s="87"/>
      <c r="H63" s="87"/>
      <c r="I63" s="87"/>
      <c r="J63" s="87"/>
      <c r="K63" s="87"/>
      <c r="L63" s="87"/>
      <c r="M63" s="87"/>
      <c r="N63" s="87"/>
      <c r="O63" s="87"/>
      <c r="P63" s="87"/>
      <c r="Q63" s="87"/>
      <c r="R63" s="87"/>
      <c r="S63" s="87"/>
      <c r="T63" s="87"/>
      <c r="U63" s="87"/>
      <c r="V63" s="87"/>
      <c r="W63" s="87"/>
    </row>
    <row r="64" spans="1:23" x14ac:dyDescent="0.25">
      <c r="A64" s="88">
        <v>53</v>
      </c>
      <c r="B64" s="89">
        <v>4.8600000000000003</v>
      </c>
      <c r="C64" s="89">
        <v>0.14000000000000001</v>
      </c>
      <c r="D64" s="87"/>
      <c r="E64" s="87"/>
      <c r="F64" s="87"/>
      <c r="G64" s="87"/>
      <c r="H64" s="87"/>
      <c r="I64" s="87"/>
      <c r="J64" s="87"/>
      <c r="K64" s="87"/>
      <c r="L64" s="87"/>
      <c r="M64" s="87"/>
      <c r="N64" s="87"/>
      <c r="O64" s="87"/>
      <c r="P64" s="87"/>
      <c r="Q64" s="87"/>
      <c r="R64" s="87"/>
      <c r="S64" s="87"/>
      <c r="T64" s="87"/>
      <c r="U64" s="87"/>
      <c r="V64" s="87"/>
      <c r="W64" s="87"/>
    </row>
    <row r="65" spans="1:23" x14ac:dyDescent="0.25">
      <c r="A65" s="88">
        <v>54</v>
      </c>
      <c r="B65" s="89">
        <v>4.8499999999999996</v>
      </c>
      <c r="C65" s="89">
        <v>0.14000000000000001</v>
      </c>
      <c r="D65" s="87"/>
      <c r="E65" s="87"/>
      <c r="F65" s="87"/>
      <c r="G65" s="87"/>
      <c r="H65" s="87"/>
      <c r="I65" s="87"/>
      <c r="J65" s="87"/>
      <c r="K65" s="87"/>
      <c r="L65" s="87"/>
      <c r="M65" s="87"/>
      <c r="N65" s="87"/>
      <c r="O65" s="87"/>
      <c r="P65" s="87"/>
      <c r="Q65" s="87"/>
      <c r="R65" s="87"/>
      <c r="S65" s="87"/>
      <c r="T65" s="87"/>
      <c r="U65" s="87"/>
      <c r="V65" s="87"/>
      <c r="W65" s="87"/>
    </row>
    <row r="66" spans="1:23" x14ac:dyDescent="0.25">
      <c r="A66" s="88">
        <v>55</v>
      </c>
      <c r="B66" s="89">
        <v>4.84</v>
      </c>
      <c r="C66" s="89">
        <v>0.14000000000000001</v>
      </c>
      <c r="D66" s="87"/>
      <c r="E66" s="87"/>
      <c r="F66" s="87"/>
      <c r="G66" s="87"/>
      <c r="H66" s="87"/>
      <c r="I66" s="87"/>
      <c r="J66" s="87"/>
      <c r="K66" s="87"/>
      <c r="L66" s="87"/>
      <c r="M66" s="87"/>
      <c r="N66" s="87"/>
      <c r="O66" s="87"/>
      <c r="P66" s="87"/>
      <c r="Q66" s="87"/>
      <c r="R66" s="87"/>
      <c r="S66" s="87"/>
      <c r="T66" s="87"/>
      <c r="U66" s="87"/>
      <c r="V66" s="87"/>
      <c r="W66" s="87"/>
    </row>
    <row r="67" spans="1:23" x14ac:dyDescent="0.25">
      <c r="A67" s="88">
        <v>56</v>
      </c>
      <c r="B67" s="89">
        <v>4.83</v>
      </c>
      <c r="C67" s="89">
        <v>0.15</v>
      </c>
      <c r="D67" s="87"/>
      <c r="E67" s="87"/>
      <c r="F67" s="87"/>
      <c r="G67" s="87"/>
      <c r="H67" s="87"/>
      <c r="I67" s="87"/>
      <c r="J67" s="87"/>
      <c r="K67" s="87"/>
      <c r="L67" s="87"/>
      <c r="M67" s="87"/>
      <c r="N67" s="87"/>
      <c r="O67" s="87"/>
      <c r="P67" s="87"/>
      <c r="Q67" s="87"/>
      <c r="R67" s="87"/>
      <c r="S67" s="87"/>
      <c r="T67" s="87"/>
      <c r="U67" s="87"/>
      <c r="V67" s="87"/>
      <c r="W67" s="87"/>
    </row>
    <row r="68" spans="1:23" x14ac:dyDescent="0.25">
      <c r="A68" s="88">
        <v>57</v>
      </c>
      <c r="B68" s="89">
        <v>4.82</v>
      </c>
      <c r="C68" s="89">
        <v>0.15</v>
      </c>
      <c r="D68" s="87"/>
      <c r="E68" s="87"/>
      <c r="F68" s="87"/>
      <c r="G68" s="87"/>
      <c r="H68" s="87"/>
      <c r="I68" s="87"/>
      <c r="J68" s="87"/>
      <c r="K68" s="87"/>
      <c r="L68" s="87"/>
      <c r="M68" s="87"/>
      <c r="N68" s="87"/>
      <c r="O68" s="87"/>
      <c r="P68" s="87"/>
      <c r="Q68" s="87"/>
      <c r="R68" s="87"/>
      <c r="S68" s="87"/>
      <c r="T68" s="87"/>
      <c r="U68" s="87"/>
      <c r="V68" s="87"/>
      <c r="W68" s="87"/>
    </row>
    <row r="69" spans="1:23" x14ac:dyDescent="0.25">
      <c r="A69" s="88">
        <v>58</v>
      </c>
      <c r="B69" s="89">
        <v>4.8099999999999996</v>
      </c>
      <c r="C69" s="89">
        <v>0.15</v>
      </c>
      <c r="D69" s="87"/>
      <c r="E69" s="87"/>
      <c r="F69" s="87"/>
      <c r="G69" s="87"/>
      <c r="H69" s="87"/>
      <c r="I69" s="87"/>
      <c r="J69" s="87"/>
      <c r="K69" s="87"/>
      <c r="L69" s="87"/>
      <c r="M69" s="87"/>
      <c r="N69" s="87"/>
      <c r="O69" s="87"/>
      <c r="P69" s="87"/>
      <c r="Q69" s="87"/>
      <c r="R69" s="87"/>
      <c r="S69" s="87"/>
      <c r="T69" s="87"/>
      <c r="U69" s="87"/>
      <c r="V69" s="87"/>
      <c r="W69" s="87"/>
    </row>
    <row r="70" spans="1:23" x14ac:dyDescent="0.25">
      <c r="A70" s="88">
        <v>59</v>
      </c>
      <c r="B70" s="89">
        <v>4.83</v>
      </c>
      <c r="C70" s="89">
        <v>0.15</v>
      </c>
      <c r="D70" s="87"/>
      <c r="E70" s="87"/>
      <c r="F70" s="87"/>
      <c r="G70" s="87"/>
      <c r="H70" s="87"/>
      <c r="I70" s="87"/>
      <c r="J70" s="87"/>
      <c r="K70" s="87"/>
      <c r="L70" s="87"/>
      <c r="M70" s="87"/>
      <c r="N70" s="87"/>
      <c r="O70" s="87"/>
      <c r="P70" s="87"/>
      <c r="Q70" s="87"/>
      <c r="R70" s="87"/>
      <c r="S70" s="87"/>
      <c r="T70" s="87"/>
      <c r="U70" s="87"/>
      <c r="V70" s="87"/>
      <c r="W70" s="87"/>
    </row>
    <row r="71" spans="1:23" x14ac:dyDescent="0.25">
      <c r="A71" s="88">
        <v>60</v>
      </c>
      <c r="B71" s="89">
        <v>4.87</v>
      </c>
      <c r="C71" s="89">
        <v>0.15</v>
      </c>
      <c r="D71" s="87"/>
      <c r="E71" s="87"/>
      <c r="F71" s="87"/>
      <c r="G71" s="87"/>
      <c r="H71" s="87"/>
      <c r="I71" s="87"/>
      <c r="J71" s="87"/>
      <c r="K71" s="87"/>
      <c r="L71" s="87"/>
      <c r="M71" s="87"/>
      <c r="N71" s="87"/>
      <c r="O71" s="87"/>
      <c r="P71" s="87"/>
      <c r="Q71" s="87"/>
      <c r="R71" s="87"/>
      <c r="S71" s="87"/>
      <c r="T71" s="87"/>
      <c r="U71" s="87"/>
      <c r="V71" s="87"/>
      <c r="W71" s="87"/>
    </row>
    <row r="72" spans="1:23" x14ac:dyDescent="0.25">
      <c r="A72" s="88">
        <v>61</v>
      </c>
      <c r="B72" s="89">
        <v>4.9000000000000004</v>
      </c>
      <c r="C72" s="89">
        <v>0.16</v>
      </c>
      <c r="D72" s="87"/>
      <c r="E72" s="87"/>
      <c r="F72" s="87"/>
      <c r="G72" s="87"/>
      <c r="H72" s="87"/>
      <c r="I72" s="87"/>
      <c r="J72" s="87"/>
      <c r="K72" s="87"/>
      <c r="L72" s="87"/>
      <c r="M72" s="87"/>
      <c r="N72" s="87"/>
      <c r="O72" s="87"/>
      <c r="P72" s="87"/>
      <c r="Q72" s="87"/>
      <c r="R72" s="87"/>
      <c r="S72" s="87"/>
      <c r="T72" s="87"/>
      <c r="U72" s="87"/>
      <c r="V72" s="87"/>
      <c r="W72" s="87"/>
    </row>
    <row r="73" spans="1:23" x14ac:dyDescent="0.25">
      <c r="A73" s="88">
        <v>62</v>
      </c>
      <c r="B73" s="89">
        <v>4.9400000000000004</v>
      </c>
      <c r="C73" s="89">
        <v>0.16</v>
      </c>
      <c r="D73" s="87"/>
      <c r="E73" s="87"/>
      <c r="F73" s="87"/>
      <c r="G73" s="87"/>
      <c r="H73" s="87"/>
      <c r="I73" s="87"/>
      <c r="J73" s="87"/>
      <c r="K73" s="87"/>
      <c r="L73" s="87"/>
      <c r="M73" s="87"/>
      <c r="N73" s="87"/>
      <c r="O73" s="87"/>
      <c r="P73" s="87"/>
      <c r="Q73" s="87"/>
      <c r="R73" s="87"/>
      <c r="S73" s="87"/>
      <c r="T73" s="87"/>
      <c r="U73" s="87"/>
      <c r="V73" s="87"/>
      <c r="W73" s="87"/>
    </row>
    <row r="74" spans="1:23" x14ac:dyDescent="0.25">
      <c r="A74" s="88">
        <v>63</v>
      </c>
      <c r="B74" s="89">
        <v>4.9400000000000004</v>
      </c>
      <c r="C74" s="89">
        <v>0.16</v>
      </c>
      <c r="D74" s="87"/>
      <c r="E74" s="87"/>
      <c r="F74" s="87"/>
      <c r="G74" s="87"/>
      <c r="H74" s="87"/>
      <c r="I74" s="87"/>
      <c r="J74" s="87"/>
      <c r="K74" s="87"/>
      <c r="L74" s="87"/>
      <c r="M74" s="87"/>
      <c r="N74" s="87"/>
      <c r="O74" s="87"/>
      <c r="P74" s="87"/>
      <c r="Q74" s="87"/>
      <c r="R74" s="87"/>
      <c r="S74" s="87"/>
      <c r="T74" s="87"/>
      <c r="U74" s="87"/>
      <c r="V74" s="87"/>
      <c r="W74" s="87"/>
    </row>
    <row r="75" spans="1:23" x14ac:dyDescent="0.25">
      <c r="A75" s="88">
        <v>64</v>
      </c>
      <c r="B75" s="89">
        <v>4.9400000000000004</v>
      </c>
      <c r="C75" s="89">
        <v>0.16</v>
      </c>
      <c r="D75" s="87"/>
      <c r="E75" s="87"/>
      <c r="F75" s="87"/>
      <c r="G75" s="87"/>
      <c r="H75" s="87"/>
      <c r="I75" s="87"/>
      <c r="J75" s="87"/>
      <c r="K75" s="87"/>
      <c r="L75" s="87"/>
      <c r="M75" s="87"/>
      <c r="N75" s="87"/>
      <c r="O75" s="87"/>
      <c r="P75" s="87"/>
      <c r="Q75" s="87"/>
      <c r="R75" s="87"/>
      <c r="S75" s="87"/>
      <c r="T75" s="87"/>
      <c r="U75" s="87"/>
      <c r="V75" s="87"/>
      <c r="W75" s="87"/>
    </row>
    <row r="76" spans="1:23" x14ac:dyDescent="0.25">
      <c r="A76" s="88">
        <v>65</v>
      </c>
      <c r="B76" s="89">
        <v>4.9400000000000004</v>
      </c>
      <c r="C76" s="89" t="s">
        <v>1082</v>
      </c>
      <c r="D76" s="87"/>
      <c r="E76" s="87"/>
      <c r="F76" s="87"/>
      <c r="G76" s="87"/>
      <c r="H76" s="87"/>
      <c r="I76" s="87"/>
      <c r="J76" s="87"/>
      <c r="K76" s="87"/>
      <c r="L76" s="87"/>
      <c r="M76" s="87"/>
      <c r="N76" s="87"/>
      <c r="O76" s="87"/>
      <c r="P76" s="87"/>
      <c r="Q76" s="87"/>
      <c r="R76" s="87"/>
      <c r="S76" s="87"/>
      <c r="T76" s="87"/>
      <c r="U76" s="87"/>
      <c r="V76" s="87"/>
      <c r="W76" s="87"/>
    </row>
    <row r="77" spans="1:23" x14ac:dyDescent="0.25">
      <c r="A77" s="88">
        <v>66</v>
      </c>
      <c r="B77" s="89" t="s">
        <v>1082</v>
      </c>
      <c r="C77" s="89" t="s">
        <v>1082</v>
      </c>
      <c r="D77" s="87"/>
      <c r="E77" s="87"/>
      <c r="F77" s="87"/>
      <c r="G77" s="87"/>
      <c r="H77" s="87"/>
      <c r="I77" s="87"/>
      <c r="J77" s="87"/>
      <c r="K77" s="87"/>
      <c r="L77" s="87"/>
      <c r="M77" s="87"/>
      <c r="N77" s="87"/>
      <c r="O77" s="87"/>
      <c r="P77" s="87"/>
      <c r="Q77" s="87"/>
      <c r="R77" s="87"/>
      <c r="S77" s="87"/>
      <c r="T77" s="87"/>
      <c r="U77" s="87"/>
      <c r="V77" s="87"/>
      <c r="W77" s="87"/>
    </row>
    <row r="78" spans="1:23" x14ac:dyDescent="0.25">
      <c r="A78" s="88">
        <v>67</v>
      </c>
      <c r="B78" s="89" t="s">
        <v>1082</v>
      </c>
      <c r="C78" s="89" t="s">
        <v>1082</v>
      </c>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KY0G8Afd2RTQAcEiYF2mu+DYDeM37VGUSuiBFqiA2R9J2RbEkp4ctV1XnQafjtLVVfIm3i4UYnAX04kAHRIKMg==" saltValue="/uhqnmiQ207xsl8jsgKEdQ==" spinCount="100000" sheet="1" objects="1" scenarios="1"/>
  <conditionalFormatting sqref="A26:A75">
    <cfRule type="expression" dxfId="275" priority="29" stopIfTrue="1">
      <formula>MOD(ROW(),2)=0</formula>
    </cfRule>
    <cfRule type="expression" dxfId="274" priority="30" stopIfTrue="1">
      <formula>MOD(ROW(),2)&lt;&gt;0</formula>
    </cfRule>
  </conditionalFormatting>
  <conditionalFormatting sqref="B26:C75">
    <cfRule type="expression" dxfId="273" priority="31" stopIfTrue="1">
      <formula>MOD(ROW(),2)=0</formula>
    </cfRule>
    <cfRule type="expression" dxfId="272" priority="32" stopIfTrue="1">
      <formula>MOD(ROW(),2)&lt;&gt;0</formula>
    </cfRule>
  </conditionalFormatting>
  <conditionalFormatting sqref="A6:A16 A18:A21">
    <cfRule type="expression" dxfId="271" priority="33" stopIfTrue="1">
      <formula>MOD(ROW(),2)=0</formula>
    </cfRule>
    <cfRule type="expression" dxfId="270" priority="34" stopIfTrue="1">
      <formula>MOD(ROW(),2)&lt;&gt;0</formula>
    </cfRule>
  </conditionalFormatting>
  <conditionalFormatting sqref="B6:C8 B10:C16 C9 C17:C21">
    <cfRule type="expression" dxfId="269" priority="35" stopIfTrue="1">
      <formula>MOD(ROW(),2)=0</formula>
    </cfRule>
    <cfRule type="expression" dxfId="268" priority="36" stopIfTrue="1">
      <formula>MOD(ROW(),2)&lt;&gt;0</formula>
    </cfRule>
  </conditionalFormatting>
  <conditionalFormatting sqref="A76:A78">
    <cfRule type="expression" dxfId="267" priority="25" stopIfTrue="1">
      <formula>MOD(ROW(),2)=0</formula>
    </cfRule>
    <cfRule type="expression" dxfId="266" priority="26" stopIfTrue="1">
      <formula>MOD(ROW(),2)&lt;&gt;0</formula>
    </cfRule>
  </conditionalFormatting>
  <conditionalFormatting sqref="B76">
    <cfRule type="expression" dxfId="265" priority="27" stopIfTrue="1">
      <formula>MOD(ROW(),2)=0</formula>
    </cfRule>
    <cfRule type="expression" dxfId="264" priority="28" stopIfTrue="1">
      <formula>MOD(ROW(),2)&lt;&gt;0</formula>
    </cfRule>
  </conditionalFormatting>
  <conditionalFormatting sqref="B77">
    <cfRule type="expression" dxfId="263" priority="23" stopIfTrue="1">
      <formula>MOD(ROW(),2)=0</formula>
    </cfRule>
    <cfRule type="expression" dxfId="262" priority="24" stopIfTrue="1">
      <formula>MOD(ROW(),2)&lt;&gt;0</formula>
    </cfRule>
  </conditionalFormatting>
  <conditionalFormatting sqref="B78">
    <cfRule type="expression" dxfId="261" priority="21" stopIfTrue="1">
      <formula>MOD(ROW(),2)=0</formula>
    </cfRule>
    <cfRule type="expression" dxfId="260" priority="22" stopIfTrue="1">
      <formula>MOD(ROW(),2)&lt;&gt;0</formula>
    </cfRule>
  </conditionalFormatting>
  <conditionalFormatting sqref="C78">
    <cfRule type="expression" dxfId="259" priority="19" stopIfTrue="1">
      <formula>MOD(ROW(),2)=0</formula>
    </cfRule>
    <cfRule type="expression" dxfId="258" priority="20" stopIfTrue="1">
      <formula>MOD(ROW(),2)&lt;&gt;0</formula>
    </cfRule>
  </conditionalFormatting>
  <conditionalFormatting sqref="C77">
    <cfRule type="expression" dxfId="257" priority="17" stopIfTrue="1">
      <formula>MOD(ROW(),2)=0</formula>
    </cfRule>
    <cfRule type="expression" dxfId="256" priority="18" stopIfTrue="1">
      <formula>MOD(ROW(),2)&lt;&gt;0</formula>
    </cfRule>
  </conditionalFormatting>
  <conditionalFormatting sqref="C76">
    <cfRule type="expression" dxfId="255" priority="15" stopIfTrue="1">
      <formula>MOD(ROW(),2)=0</formula>
    </cfRule>
    <cfRule type="expression" dxfId="254" priority="16" stopIfTrue="1">
      <formula>MOD(ROW(),2)&lt;&gt;0</formula>
    </cfRule>
  </conditionalFormatting>
  <conditionalFormatting sqref="B9">
    <cfRule type="expression" dxfId="253" priority="13" stopIfTrue="1">
      <formula>MOD(ROW(),2)=0</formula>
    </cfRule>
    <cfRule type="expression" dxfId="252" priority="14" stopIfTrue="1">
      <formula>MOD(ROW(),2)&lt;&gt;0</formula>
    </cfRule>
  </conditionalFormatting>
  <conditionalFormatting sqref="B17">
    <cfRule type="expression" dxfId="251" priority="11" stopIfTrue="1">
      <formula>MOD(ROW(),2)=0</formula>
    </cfRule>
    <cfRule type="expression" dxfId="250" priority="12" stopIfTrue="1">
      <formula>MOD(ROW(),2)&lt;&gt;0</formula>
    </cfRule>
  </conditionalFormatting>
  <conditionalFormatting sqref="B18">
    <cfRule type="expression" dxfId="249" priority="7" stopIfTrue="1">
      <formula>MOD(ROW(),2)=0</formula>
    </cfRule>
    <cfRule type="expression" dxfId="248" priority="8" stopIfTrue="1">
      <formula>MOD(ROW(),2)&lt;&gt;0</formula>
    </cfRule>
  </conditionalFormatting>
  <conditionalFormatting sqref="A17">
    <cfRule type="expression" dxfId="247" priority="5" stopIfTrue="1">
      <formula>MOD(ROW(),2)=0</formula>
    </cfRule>
    <cfRule type="expression" dxfId="246" priority="6" stopIfTrue="1">
      <formula>MOD(ROW(),2)&lt;&gt;0</formula>
    </cfRule>
  </conditionalFormatting>
  <conditionalFormatting sqref="B20:B21">
    <cfRule type="expression" dxfId="245" priority="3" stopIfTrue="1">
      <formula>MOD(ROW(),2)=0</formula>
    </cfRule>
    <cfRule type="expression" dxfId="244" priority="4" stopIfTrue="1">
      <formula>MOD(ROW(),2)&lt;&gt;0</formula>
    </cfRule>
  </conditionalFormatting>
  <conditionalFormatting sqref="B19">
    <cfRule type="expression" dxfId="243" priority="1" stopIfTrue="1">
      <formula>MOD(ROW(),2)=0</formula>
    </cfRule>
    <cfRule type="expression" dxfId="242" priority="2" stopIfTrue="1">
      <formula>MOD(ROW(),2)&lt;&gt;0</formula>
    </cfRule>
  </conditionalFormatting>
  <hyperlinks>
    <hyperlink ref="B23" location="'Factor List'!A1" display="Back to Factor List" xr:uid="{00000000-0004-0000-6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x-203</v>
      </c>
      <c r="B3" s="41"/>
      <c r="C3" s="41"/>
      <c r="D3" s="41"/>
      <c r="E3" s="41"/>
      <c r="F3" s="41"/>
      <c r="G3" s="41"/>
      <c r="H3" s="41"/>
    </row>
    <row r="4" spans="1:8" x14ac:dyDescent="0.25">
      <c r="A4" s="43"/>
    </row>
    <row r="6" spans="1:8" x14ac:dyDescent="0.25">
      <c r="A6" s="103" t="s">
        <v>24</v>
      </c>
      <c r="B6" s="73" t="s">
        <v>26</v>
      </c>
      <c r="C6" s="73"/>
      <c r="D6" s="73"/>
      <c r="E6" s="73"/>
    </row>
    <row r="7" spans="1:8" x14ac:dyDescent="0.25">
      <c r="A7" s="93" t="s">
        <v>16</v>
      </c>
      <c r="B7" s="74" t="s">
        <v>444</v>
      </c>
      <c r="C7" s="74"/>
      <c r="D7" s="74"/>
      <c r="E7" s="74"/>
    </row>
    <row r="8" spans="1:8" x14ac:dyDescent="0.25">
      <c r="A8" s="93" t="s">
        <v>49</v>
      </c>
      <c r="B8" s="74" t="s">
        <v>48</v>
      </c>
      <c r="C8" s="74"/>
      <c r="D8" s="74"/>
      <c r="E8" s="74"/>
    </row>
    <row r="9" spans="1:8" x14ac:dyDescent="0.25">
      <c r="A9" s="93" t="s">
        <v>17</v>
      </c>
      <c r="B9" s="74" t="s">
        <v>269</v>
      </c>
      <c r="C9" s="74"/>
      <c r="D9" s="74"/>
      <c r="E9" s="74"/>
    </row>
    <row r="10" spans="1:8" x14ac:dyDescent="0.25">
      <c r="A10" s="93" t="s">
        <v>2</v>
      </c>
      <c r="B10" s="74" t="s">
        <v>280</v>
      </c>
      <c r="C10" s="74"/>
      <c r="D10" s="74"/>
      <c r="E10" s="74"/>
    </row>
    <row r="11" spans="1:8" x14ac:dyDescent="0.25">
      <c r="A11" s="93" t="s">
        <v>23</v>
      </c>
      <c r="B11" s="74" t="s">
        <v>281</v>
      </c>
      <c r="C11" s="74"/>
      <c r="D11" s="74"/>
      <c r="E11" s="74"/>
    </row>
    <row r="12" spans="1:8" x14ac:dyDescent="0.25">
      <c r="A12" s="93" t="s">
        <v>266</v>
      </c>
      <c r="B12" s="74" t="s">
        <v>272</v>
      </c>
      <c r="C12" s="74"/>
      <c r="D12" s="74"/>
      <c r="E12" s="74"/>
    </row>
    <row r="13" spans="1:8" hidden="1" x14ac:dyDescent="0.25">
      <c r="A13" s="93" t="s">
        <v>52</v>
      </c>
      <c r="B13" s="74">
        <v>1</v>
      </c>
      <c r="C13" s="74"/>
      <c r="D13" s="74"/>
      <c r="E13" s="74"/>
    </row>
    <row r="14" spans="1:8" hidden="1" x14ac:dyDescent="0.25">
      <c r="A14" s="93" t="s">
        <v>18</v>
      </c>
      <c r="B14" s="74">
        <v>203</v>
      </c>
      <c r="C14" s="74"/>
      <c r="D14" s="74"/>
      <c r="E14" s="74"/>
    </row>
    <row r="15" spans="1:8" x14ac:dyDescent="0.25">
      <c r="A15" s="93" t="s">
        <v>53</v>
      </c>
      <c r="B15" s="74" t="s">
        <v>392</v>
      </c>
      <c r="C15" s="74"/>
      <c r="D15" s="74"/>
      <c r="E15" s="74"/>
    </row>
    <row r="16" spans="1:8" x14ac:dyDescent="0.25">
      <c r="A16" s="93" t="s">
        <v>54</v>
      </c>
      <c r="B16" s="74" t="s">
        <v>393</v>
      </c>
      <c r="C16" s="74"/>
      <c r="D16" s="74"/>
      <c r="E16" s="74"/>
    </row>
    <row r="17" spans="1:5" ht="52.8" x14ac:dyDescent="0.25">
      <c r="A17" s="93" t="s">
        <v>388</v>
      </c>
      <c r="B17" s="74" t="s">
        <v>1115</v>
      </c>
      <c r="C17" s="74"/>
      <c r="D17" s="74"/>
      <c r="E17" s="74"/>
    </row>
    <row r="18" spans="1:5" x14ac:dyDescent="0.25">
      <c r="A18" s="93" t="s">
        <v>19</v>
      </c>
      <c r="B18" s="92">
        <v>45072</v>
      </c>
      <c r="C18" s="74"/>
      <c r="D18" s="74"/>
      <c r="E18" s="74"/>
    </row>
    <row r="19" spans="1:5" x14ac:dyDescent="0.25">
      <c r="A19" s="93" t="s">
        <v>20</v>
      </c>
      <c r="B19" s="92">
        <v>45014</v>
      </c>
      <c r="C19" s="74"/>
      <c r="D19" s="74"/>
      <c r="E19" s="74"/>
    </row>
    <row r="20" spans="1:5" x14ac:dyDescent="0.25">
      <c r="A20" s="93" t="s">
        <v>264</v>
      </c>
      <c r="B20" s="74" t="s">
        <v>389</v>
      </c>
      <c r="C20" s="74"/>
      <c r="D20" s="74"/>
      <c r="E20" s="74"/>
    </row>
    <row r="21" spans="1:5" x14ac:dyDescent="0.25">
      <c r="A21" s="93" t="s">
        <v>1163</v>
      </c>
      <c r="B21" s="74" t="s">
        <v>1164</v>
      </c>
      <c r="C21" s="74"/>
      <c r="D21" s="74"/>
      <c r="E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276</v>
      </c>
      <c r="D26" s="86" t="s">
        <v>277</v>
      </c>
      <c r="E26" s="86" t="s">
        <v>279</v>
      </c>
    </row>
    <row r="27" spans="1:5" x14ac:dyDescent="0.25">
      <c r="A27" s="88">
        <v>20</v>
      </c>
      <c r="B27" s="89">
        <v>12.38</v>
      </c>
      <c r="C27" s="89">
        <v>0.51</v>
      </c>
      <c r="D27" s="89">
        <v>1.2</v>
      </c>
      <c r="E27" s="89">
        <v>0</v>
      </c>
    </row>
    <row r="28" spans="1:5" x14ac:dyDescent="0.25">
      <c r="A28" s="88">
        <v>21</v>
      </c>
      <c r="B28" s="89">
        <v>12.57</v>
      </c>
      <c r="C28" s="89">
        <v>0.52</v>
      </c>
      <c r="D28" s="89">
        <v>1.22</v>
      </c>
      <c r="E28" s="89">
        <v>0</v>
      </c>
    </row>
    <row r="29" spans="1:5" x14ac:dyDescent="0.25">
      <c r="A29" s="88">
        <v>22</v>
      </c>
      <c r="B29" s="89">
        <v>12.76</v>
      </c>
      <c r="C29" s="89">
        <v>0.53</v>
      </c>
      <c r="D29" s="89">
        <v>1.24</v>
      </c>
      <c r="E29" s="89">
        <v>0</v>
      </c>
    </row>
    <row r="30" spans="1:5" x14ac:dyDescent="0.25">
      <c r="A30" s="88">
        <v>23</v>
      </c>
      <c r="B30" s="89">
        <v>12.95</v>
      </c>
      <c r="C30" s="89">
        <v>0.54</v>
      </c>
      <c r="D30" s="89">
        <v>1.26</v>
      </c>
      <c r="E30" s="89">
        <v>0</v>
      </c>
    </row>
    <row r="31" spans="1:5" x14ac:dyDescent="0.25">
      <c r="A31" s="88">
        <v>24</v>
      </c>
      <c r="B31" s="89">
        <v>13.14</v>
      </c>
      <c r="C31" s="89">
        <v>0.55000000000000004</v>
      </c>
      <c r="D31" s="89">
        <v>1.28</v>
      </c>
      <c r="E31" s="89">
        <v>0</v>
      </c>
    </row>
    <row r="32" spans="1:5" x14ac:dyDescent="0.25">
      <c r="A32" s="88">
        <v>25</v>
      </c>
      <c r="B32" s="89">
        <v>13.34</v>
      </c>
      <c r="C32" s="89">
        <v>0.56000000000000005</v>
      </c>
      <c r="D32" s="89">
        <v>1.3</v>
      </c>
      <c r="E32" s="89">
        <v>0</v>
      </c>
    </row>
    <row r="33" spans="1:5" x14ac:dyDescent="0.25">
      <c r="A33" s="88">
        <v>26</v>
      </c>
      <c r="B33" s="89">
        <v>13.54</v>
      </c>
      <c r="C33" s="89">
        <v>0.56999999999999995</v>
      </c>
      <c r="D33" s="89">
        <v>1.31</v>
      </c>
      <c r="E33" s="89">
        <v>0</v>
      </c>
    </row>
    <row r="34" spans="1:5" x14ac:dyDescent="0.25">
      <c r="A34" s="88">
        <v>27</v>
      </c>
      <c r="B34" s="89">
        <v>13.75</v>
      </c>
      <c r="C34" s="89">
        <v>0.57999999999999996</v>
      </c>
      <c r="D34" s="89">
        <v>1.33</v>
      </c>
      <c r="E34" s="89">
        <v>0</v>
      </c>
    </row>
    <row r="35" spans="1:5" x14ac:dyDescent="0.25">
      <c r="A35" s="88">
        <v>28</v>
      </c>
      <c r="B35" s="89">
        <v>13.96</v>
      </c>
      <c r="C35" s="89">
        <v>0.59</v>
      </c>
      <c r="D35" s="89">
        <v>1.35</v>
      </c>
      <c r="E35" s="89">
        <v>0</v>
      </c>
    </row>
    <row r="36" spans="1:5" x14ac:dyDescent="0.25">
      <c r="A36" s="88">
        <v>29</v>
      </c>
      <c r="B36" s="89">
        <v>14.17</v>
      </c>
      <c r="C36" s="89">
        <v>0.6</v>
      </c>
      <c r="D36" s="89">
        <v>1.37</v>
      </c>
      <c r="E36" s="89">
        <v>0</v>
      </c>
    </row>
    <row r="37" spans="1:5" x14ac:dyDescent="0.25">
      <c r="A37" s="88">
        <v>30</v>
      </c>
      <c r="B37" s="89">
        <v>14.38</v>
      </c>
      <c r="C37" s="89">
        <v>0.61</v>
      </c>
      <c r="D37" s="89">
        <v>1.39</v>
      </c>
      <c r="E37" s="89">
        <v>0</v>
      </c>
    </row>
    <row r="38" spans="1:5" x14ac:dyDescent="0.25">
      <c r="A38" s="88">
        <v>31</v>
      </c>
      <c r="B38" s="89">
        <v>14.6</v>
      </c>
      <c r="C38" s="89">
        <v>0.62</v>
      </c>
      <c r="D38" s="89">
        <v>1.41</v>
      </c>
      <c r="E38" s="89">
        <v>0</v>
      </c>
    </row>
    <row r="39" spans="1:5" x14ac:dyDescent="0.25">
      <c r="A39" s="88">
        <v>32</v>
      </c>
      <c r="B39" s="89">
        <v>14.82</v>
      </c>
      <c r="C39" s="89">
        <v>0.63</v>
      </c>
      <c r="D39" s="89">
        <v>1.43</v>
      </c>
      <c r="E39" s="89">
        <v>0</v>
      </c>
    </row>
    <row r="40" spans="1:5" x14ac:dyDescent="0.25">
      <c r="A40" s="88">
        <v>33</v>
      </c>
      <c r="B40" s="89">
        <v>15.04</v>
      </c>
      <c r="C40" s="89">
        <v>0.64</v>
      </c>
      <c r="D40" s="89">
        <v>1.45</v>
      </c>
      <c r="E40" s="89">
        <v>0</v>
      </c>
    </row>
    <row r="41" spans="1:5" x14ac:dyDescent="0.25">
      <c r="A41" s="88">
        <v>34</v>
      </c>
      <c r="B41" s="89">
        <v>15.27</v>
      </c>
      <c r="C41" s="89">
        <v>0.65</v>
      </c>
      <c r="D41" s="89">
        <v>1.47</v>
      </c>
      <c r="E41" s="89">
        <v>0</v>
      </c>
    </row>
    <row r="42" spans="1:5" x14ac:dyDescent="0.25">
      <c r="A42" s="88">
        <v>35</v>
      </c>
      <c r="B42" s="89">
        <v>15.5</v>
      </c>
      <c r="C42" s="89">
        <v>0.66</v>
      </c>
      <c r="D42" s="89">
        <v>1.49</v>
      </c>
      <c r="E42" s="89">
        <v>0</v>
      </c>
    </row>
    <row r="43" spans="1:5" x14ac:dyDescent="0.25">
      <c r="A43" s="88">
        <v>36</v>
      </c>
      <c r="B43" s="89">
        <v>15.74</v>
      </c>
      <c r="C43" s="89">
        <v>0.67</v>
      </c>
      <c r="D43" s="89">
        <v>1.51</v>
      </c>
      <c r="E43" s="89">
        <v>0</v>
      </c>
    </row>
    <row r="44" spans="1:5" x14ac:dyDescent="0.25">
      <c r="A44" s="88">
        <v>37</v>
      </c>
      <c r="B44" s="89">
        <v>15.98</v>
      </c>
      <c r="C44" s="89">
        <v>0.68</v>
      </c>
      <c r="D44" s="89">
        <v>1.52</v>
      </c>
      <c r="E44" s="89">
        <v>0</v>
      </c>
    </row>
    <row r="45" spans="1:5" x14ac:dyDescent="0.25">
      <c r="A45" s="88">
        <v>38</v>
      </c>
      <c r="B45" s="89">
        <v>16.22</v>
      </c>
      <c r="C45" s="89">
        <v>0.7</v>
      </c>
      <c r="D45" s="89">
        <v>1.54</v>
      </c>
      <c r="E45" s="89">
        <v>0</v>
      </c>
    </row>
    <row r="46" spans="1:5" x14ac:dyDescent="0.25">
      <c r="A46" s="88">
        <v>39</v>
      </c>
      <c r="B46" s="89">
        <v>16.47</v>
      </c>
      <c r="C46" s="89">
        <v>0.71</v>
      </c>
      <c r="D46" s="89">
        <v>1.56</v>
      </c>
      <c r="E46" s="89">
        <v>0</v>
      </c>
    </row>
    <row r="47" spans="1:5" x14ac:dyDescent="0.25">
      <c r="A47" s="88">
        <v>40</v>
      </c>
      <c r="B47" s="89">
        <v>16.72</v>
      </c>
      <c r="C47" s="89">
        <v>0.72</v>
      </c>
      <c r="D47" s="89">
        <v>1.58</v>
      </c>
      <c r="E47" s="89">
        <v>0</v>
      </c>
    </row>
    <row r="48" spans="1:5" x14ac:dyDescent="0.25">
      <c r="A48" s="88">
        <v>41</v>
      </c>
      <c r="B48" s="89">
        <v>16.98</v>
      </c>
      <c r="C48" s="89">
        <v>0.73</v>
      </c>
      <c r="D48" s="89">
        <v>1.6</v>
      </c>
      <c r="E48" s="89">
        <v>0</v>
      </c>
    </row>
    <row r="49" spans="1:5" x14ac:dyDescent="0.25">
      <c r="A49" s="88">
        <v>42</v>
      </c>
      <c r="B49" s="89">
        <v>17.239999999999998</v>
      </c>
      <c r="C49" s="89">
        <v>0.74</v>
      </c>
      <c r="D49" s="89">
        <v>1.61</v>
      </c>
      <c r="E49" s="89">
        <v>0</v>
      </c>
    </row>
    <row r="50" spans="1:5" x14ac:dyDescent="0.25">
      <c r="A50" s="88">
        <v>43</v>
      </c>
      <c r="B50" s="89">
        <v>17.510000000000002</v>
      </c>
      <c r="C50" s="89">
        <v>0.76</v>
      </c>
      <c r="D50" s="89">
        <v>1.63</v>
      </c>
      <c r="E50" s="89">
        <v>0</v>
      </c>
    </row>
    <row r="51" spans="1:5" x14ac:dyDescent="0.25">
      <c r="A51" s="88">
        <v>44</v>
      </c>
      <c r="B51" s="89">
        <v>17.78</v>
      </c>
      <c r="C51" s="89">
        <v>0.77</v>
      </c>
      <c r="D51" s="89">
        <v>1.65</v>
      </c>
      <c r="E51" s="89">
        <v>0</v>
      </c>
    </row>
    <row r="52" spans="1:5" x14ac:dyDescent="0.25">
      <c r="A52" s="88">
        <v>45</v>
      </c>
      <c r="B52" s="89">
        <v>18.05</v>
      </c>
      <c r="C52" s="89">
        <v>0.78</v>
      </c>
      <c r="D52" s="89">
        <v>1.66</v>
      </c>
      <c r="E52" s="89">
        <v>0</v>
      </c>
    </row>
    <row r="53" spans="1:5" x14ac:dyDescent="0.25">
      <c r="A53" s="88">
        <v>46</v>
      </c>
      <c r="B53" s="89">
        <v>18.329999999999998</v>
      </c>
      <c r="C53" s="89">
        <v>0.8</v>
      </c>
      <c r="D53" s="89">
        <v>1.68</v>
      </c>
      <c r="E53" s="89">
        <v>0</v>
      </c>
    </row>
    <row r="54" spans="1:5" x14ac:dyDescent="0.25">
      <c r="A54" s="88">
        <v>47</v>
      </c>
      <c r="B54" s="89">
        <v>18.62</v>
      </c>
      <c r="C54" s="89">
        <v>0.81</v>
      </c>
      <c r="D54" s="89">
        <v>1.69</v>
      </c>
      <c r="E54" s="89">
        <v>0</v>
      </c>
    </row>
    <row r="55" spans="1:5" x14ac:dyDescent="0.25">
      <c r="A55" s="88">
        <v>48</v>
      </c>
      <c r="B55" s="89">
        <v>18.91</v>
      </c>
      <c r="C55" s="89">
        <v>0.82</v>
      </c>
      <c r="D55" s="89">
        <v>1.71</v>
      </c>
      <c r="E55" s="89">
        <v>0</v>
      </c>
    </row>
    <row r="56" spans="1:5" x14ac:dyDescent="0.25">
      <c r="A56" s="88">
        <v>49</v>
      </c>
      <c r="B56" s="89">
        <v>19.21</v>
      </c>
      <c r="C56" s="89">
        <v>0.84</v>
      </c>
      <c r="D56" s="89">
        <v>1.72</v>
      </c>
      <c r="E56" s="89">
        <v>0</v>
      </c>
    </row>
    <row r="57" spans="1:5" x14ac:dyDescent="0.25">
      <c r="A57" s="88">
        <v>50</v>
      </c>
      <c r="B57" s="89">
        <v>19.510000000000002</v>
      </c>
      <c r="C57" s="89">
        <v>0.85</v>
      </c>
      <c r="D57" s="89">
        <v>1.73</v>
      </c>
      <c r="E57" s="89">
        <v>0</v>
      </c>
    </row>
    <row r="58" spans="1:5" x14ac:dyDescent="0.25">
      <c r="A58" s="88">
        <v>51</v>
      </c>
      <c r="B58" s="89">
        <v>19.82</v>
      </c>
      <c r="C58" s="89">
        <v>0.87</v>
      </c>
      <c r="D58" s="89">
        <v>1.74</v>
      </c>
      <c r="E58" s="89">
        <v>0</v>
      </c>
    </row>
    <row r="59" spans="1:5" x14ac:dyDescent="0.25">
      <c r="A59" s="88">
        <v>52</v>
      </c>
      <c r="B59" s="89">
        <v>20.14</v>
      </c>
      <c r="C59" s="89">
        <v>0.88</v>
      </c>
      <c r="D59" s="89">
        <v>1.76</v>
      </c>
      <c r="E59" s="89">
        <v>0</v>
      </c>
    </row>
    <row r="60" spans="1:5" x14ac:dyDescent="0.25">
      <c r="A60" s="88">
        <v>53</v>
      </c>
      <c r="B60" s="89">
        <v>20.46</v>
      </c>
      <c r="C60" s="89">
        <v>0.9</v>
      </c>
      <c r="D60" s="89">
        <v>1.77</v>
      </c>
      <c r="E60" s="89">
        <v>0</v>
      </c>
    </row>
    <row r="61" spans="1:5" x14ac:dyDescent="0.25">
      <c r="A61" s="88">
        <v>54</v>
      </c>
      <c r="B61" s="89">
        <v>20.79</v>
      </c>
      <c r="C61" s="89">
        <v>0.91</v>
      </c>
      <c r="D61" s="89">
        <v>1.78</v>
      </c>
      <c r="E61" s="89">
        <v>0</v>
      </c>
    </row>
    <row r="62" spans="1:5" x14ac:dyDescent="0.25">
      <c r="A62" s="88">
        <v>55</v>
      </c>
      <c r="B62" s="89">
        <v>21.13</v>
      </c>
      <c r="C62" s="89">
        <v>0.93</v>
      </c>
      <c r="D62" s="89">
        <v>1.78</v>
      </c>
      <c r="E62" s="89">
        <v>0</v>
      </c>
    </row>
    <row r="63" spans="1:5" x14ac:dyDescent="0.25">
      <c r="A63" s="88">
        <v>56</v>
      </c>
      <c r="B63" s="89">
        <v>21.48</v>
      </c>
      <c r="C63" s="89">
        <v>0.94</v>
      </c>
      <c r="D63" s="89">
        <v>1.79</v>
      </c>
      <c r="E63" s="89">
        <v>0</v>
      </c>
    </row>
    <row r="64" spans="1:5" x14ac:dyDescent="0.25">
      <c r="A64" s="88">
        <v>57</v>
      </c>
      <c r="B64" s="89">
        <v>21.84</v>
      </c>
      <c r="C64" s="89">
        <v>0.96</v>
      </c>
      <c r="D64" s="89">
        <v>1.8</v>
      </c>
      <c r="E64" s="89">
        <v>0</v>
      </c>
    </row>
    <row r="65" spans="1:5" x14ac:dyDescent="0.25">
      <c r="A65" s="88">
        <v>58</v>
      </c>
      <c r="B65" s="89">
        <v>22.21</v>
      </c>
      <c r="C65" s="89">
        <v>0.98</v>
      </c>
      <c r="D65" s="89">
        <v>1.8</v>
      </c>
      <c r="E65" s="89">
        <v>0</v>
      </c>
    </row>
    <row r="66" spans="1:5" x14ac:dyDescent="0.25">
      <c r="A66" s="88">
        <v>59</v>
      </c>
      <c r="B66" s="89">
        <v>22.59</v>
      </c>
      <c r="C66" s="89">
        <v>0.99</v>
      </c>
      <c r="D66" s="89">
        <v>1.8</v>
      </c>
      <c r="E66" s="89">
        <v>0</v>
      </c>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oE4V4fGQKCmSG0MbFf5XU4ATubQK3nyHDLmqx9ydjdgoNOrbkWXCF7QR6T0oRRFErVjmyb9G+SQ9rRx8oB7YWg==" saltValue="1wo/W5WWUCQYHqkBF+s52Q==" spinCount="100000" sheet="1" objects="1" scenarios="1"/>
  <conditionalFormatting sqref="A6:A21">
    <cfRule type="expression" dxfId="1971" priority="21" stopIfTrue="1">
      <formula>MOD(ROW(),2)=0</formula>
    </cfRule>
    <cfRule type="expression" dxfId="1970" priority="22" stopIfTrue="1">
      <formula>MOD(ROW(),2)&lt;&gt;0</formula>
    </cfRule>
  </conditionalFormatting>
  <conditionalFormatting sqref="B6:E17 C18:E21">
    <cfRule type="expression" dxfId="1969" priority="23" stopIfTrue="1">
      <formula>MOD(ROW(),2)=0</formula>
    </cfRule>
    <cfRule type="expression" dxfId="1968" priority="24" stopIfTrue="1">
      <formula>MOD(ROW(),2)&lt;&gt;0</formula>
    </cfRule>
  </conditionalFormatting>
  <conditionalFormatting sqref="A26:A66">
    <cfRule type="expression" dxfId="1967" priority="7" stopIfTrue="1">
      <formula>MOD(ROW(),2)=0</formula>
    </cfRule>
    <cfRule type="expression" dxfId="1966" priority="8" stopIfTrue="1">
      <formula>MOD(ROW(),2)&lt;&gt;0</formula>
    </cfRule>
  </conditionalFormatting>
  <conditionalFormatting sqref="B26:E66">
    <cfRule type="expression" dxfId="1965" priority="9" stopIfTrue="1">
      <formula>MOD(ROW(),2)=0</formula>
    </cfRule>
    <cfRule type="expression" dxfId="1964" priority="10" stopIfTrue="1">
      <formula>MOD(ROW(),2)&lt;&gt;0</formula>
    </cfRule>
  </conditionalFormatting>
  <conditionalFormatting sqref="B20:B21">
    <cfRule type="expression" dxfId="1963" priority="5" stopIfTrue="1">
      <formula>MOD(ROW(),2)=0</formula>
    </cfRule>
    <cfRule type="expression" dxfId="1962" priority="6" stopIfTrue="1">
      <formula>MOD(ROW(),2)&lt;&gt;0</formula>
    </cfRule>
  </conditionalFormatting>
  <conditionalFormatting sqref="B18">
    <cfRule type="expression" dxfId="1961" priority="3" stopIfTrue="1">
      <formula>MOD(ROW(),2)=0</formula>
    </cfRule>
    <cfRule type="expression" dxfId="1960" priority="4" stopIfTrue="1">
      <formula>MOD(ROW(),2)&lt;&gt;0</formula>
    </cfRule>
  </conditionalFormatting>
  <conditionalFormatting sqref="B19">
    <cfRule type="expression" dxfId="1959" priority="1" stopIfTrue="1">
      <formula>MOD(ROW(),2)=0</formula>
    </cfRule>
    <cfRule type="expression" dxfId="1958" priority="2" stopIfTrue="1">
      <formula>MOD(ROW(),2)&lt;&gt;0</formula>
    </cfRule>
  </conditionalFormatting>
  <hyperlinks>
    <hyperlink ref="B23" location="'Factor List'!A1" display="Back to Factor List"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40"/>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x-726</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1088</v>
      </c>
      <c r="C9" s="74"/>
    </row>
    <row r="10" spans="1:9" ht="26.4" x14ac:dyDescent="0.25">
      <c r="A10" s="93" t="s">
        <v>2</v>
      </c>
      <c r="B10" s="74" t="s">
        <v>1007</v>
      </c>
      <c r="C10" s="74"/>
    </row>
    <row r="11" spans="1:9" x14ac:dyDescent="0.25">
      <c r="A11" s="93" t="s">
        <v>23</v>
      </c>
      <c r="B11" s="74" t="s">
        <v>333</v>
      </c>
      <c r="C11" s="74"/>
    </row>
    <row r="12" spans="1:9" x14ac:dyDescent="0.25">
      <c r="A12" s="93" t="s">
        <v>266</v>
      </c>
      <c r="B12" s="74" t="s">
        <v>1001</v>
      </c>
      <c r="C12" s="74"/>
    </row>
    <row r="13" spans="1:9" hidden="1" x14ac:dyDescent="0.25">
      <c r="A13" s="93" t="s">
        <v>52</v>
      </c>
      <c r="B13" s="74">
        <v>0</v>
      </c>
      <c r="C13" s="74"/>
    </row>
    <row r="14" spans="1:9" hidden="1" x14ac:dyDescent="0.25">
      <c r="A14" s="93" t="s">
        <v>18</v>
      </c>
      <c r="B14" s="74">
        <v>726</v>
      </c>
      <c r="C14" s="74"/>
    </row>
    <row r="15" spans="1:9" x14ac:dyDescent="0.25">
      <c r="A15" s="93" t="s">
        <v>53</v>
      </c>
      <c r="B15" s="74" t="s">
        <v>1068</v>
      </c>
      <c r="C15" s="74"/>
    </row>
    <row r="16" spans="1:9" x14ac:dyDescent="0.25">
      <c r="A16" s="93" t="s">
        <v>54</v>
      </c>
      <c r="B16" s="74" t="s">
        <v>1009</v>
      </c>
      <c r="C16" s="74"/>
    </row>
    <row r="17" spans="1:23" ht="51" customHeight="1" x14ac:dyDescent="0.25">
      <c r="A17" s="93" t="s">
        <v>388</v>
      </c>
      <c r="B17" s="74" t="s">
        <v>1132</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66" x14ac:dyDescent="0.25">
      <c r="A26" s="86" t="s">
        <v>274</v>
      </c>
      <c r="B26" s="86" t="s">
        <v>1003</v>
      </c>
      <c r="C26" s="86" t="s">
        <v>1004</v>
      </c>
      <c r="D26" s="87"/>
      <c r="E26" s="87"/>
      <c r="F26" s="87"/>
      <c r="G26" s="87"/>
      <c r="H26" s="87"/>
      <c r="I26" s="87"/>
      <c r="J26" s="87"/>
      <c r="K26" s="87"/>
      <c r="L26" s="87"/>
      <c r="M26" s="87"/>
      <c r="N26" s="87"/>
      <c r="O26" s="87"/>
      <c r="P26" s="87"/>
      <c r="Q26" s="87"/>
      <c r="R26" s="87"/>
      <c r="S26" s="87"/>
      <c r="T26" s="87"/>
      <c r="U26" s="87"/>
      <c r="V26" s="87"/>
      <c r="W26" s="87"/>
    </row>
    <row r="27" spans="1:23" x14ac:dyDescent="0.25">
      <c r="A27" s="88">
        <v>16</v>
      </c>
      <c r="B27" s="89">
        <v>1.28</v>
      </c>
      <c r="C27" s="89">
        <v>0.03</v>
      </c>
      <c r="D27" s="87"/>
      <c r="E27" s="87"/>
      <c r="F27" s="87"/>
      <c r="G27" s="87"/>
      <c r="H27" s="87"/>
      <c r="I27" s="87"/>
      <c r="J27" s="87"/>
      <c r="K27" s="87"/>
      <c r="L27" s="87"/>
      <c r="M27" s="87"/>
      <c r="N27" s="87"/>
      <c r="O27" s="87"/>
      <c r="P27" s="87"/>
      <c r="Q27" s="87"/>
      <c r="R27" s="87"/>
      <c r="S27" s="87"/>
      <c r="T27" s="87"/>
      <c r="U27" s="87"/>
      <c r="V27" s="87"/>
      <c r="W27" s="87"/>
    </row>
    <row r="28" spans="1:23" x14ac:dyDescent="0.25">
      <c r="A28" s="88">
        <v>17</v>
      </c>
      <c r="B28" s="89">
        <v>1.28</v>
      </c>
      <c r="C28" s="89">
        <v>0.03</v>
      </c>
      <c r="D28" s="87"/>
      <c r="E28" s="87"/>
      <c r="F28" s="87"/>
      <c r="G28" s="87"/>
      <c r="H28" s="87"/>
      <c r="I28" s="87"/>
      <c r="J28" s="87"/>
      <c r="K28" s="87"/>
      <c r="L28" s="87"/>
      <c r="M28" s="87"/>
      <c r="N28" s="87"/>
      <c r="O28" s="87"/>
      <c r="P28" s="87"/>
      <c r="Q28" s="87"/>
      <c r="R28" s="87"/>
      <c r="S28" s="87"/>
      <c r="T28" s="87"/>
      <c r="U28" s="87"/>
      <c r="V28" s="87"/>
      <c r="W28" s="87"/>
    </row>
    <row r="29" spans="1:23" x14ac:dyDescent="0.25">
      <c r="A29" s="88">
        <v>18</v>
      </c>
      <c r="B29" s="89">
        <v>1.28</v>
      </c>
      <c r="C29" s="89">
        <v>0.03</v>
      </c>
      <c r="D29" s="87"/>
      <c r="E29" s="87"/>
      <c r="F29" s="87"/>
      <c r="G29" s="87"/>
      <c r="H29" s="87"/>
      <c r="I29" s="87"/>
      <c r="J29" s="87"/>
      <c r="K29" s="87"/>
      <c r="L29" s="87"/>
      <c r="M29" s="87"/>
      <c r="N29" s="87"/>
      <c r="O29" s="87"/>
      <c r="P29" s="87"/>
      <c r="Q29" s="87"/>
      <c r="R29" s="87"/>
      <c r="S29" s="87"/>
      <c r="T29" s="87"/>
      <c r="U29" s="87"/>
      <c r="V29" s="87"/>
      <c r="W29" s="87"/>
    </row>
    <row r="30" spans="1:23" x14ac:dyDescent="0.25">
      <c r="A30" s="88">
        <v>19</v>
      </c>
      <c r="B30" s="89">
        <v>1.28</v>
      </c>
      <c r="C30" s="89">
        <v>0.03</v>
      </c>
      <c r="D30" s="87"/>
      <c r="E30" s="87"/>
      <c r="F30" s="87"/>
      <c r="G30" s="87"/>
      <c r="H30" s="87"/>
      <c r="I30" s="87"/>
      <c r="J30" s="87"/>
      <c r="K30" s="87"/>
      <c r="L30" s="87"/>
      <c r="M30" s="87"/>
      <c r="N30" s="87"/>
      <c r="O30" s="87"/>
      <c r="P30" s="87"/>
      <c r="Q30" s="87"/>
      <c r="R30" s="87"/>
      <c r="S30" s="87"/>
      <c r="T30" s="87"/>
      <c r="U30" s="87"/>
      <c r="V30" s="87"/>
      <c r="W30" s="87"/>
    </row>
    <row r="31" spans="1:23" x14ac:dyDescent="0.25">
      <c r="A31" s="88">
        <v>20</v>
      </c>
      <c r="B31" s="89">
        <v>1.28</v>
      </c>
      <c r="C31" s="89">
        <v>0.03</v>
      </c>
      <c r="D31" s="87"/>
      <c r="E31" s="87"/>
      <c r="F31" s="87"/>
      <c r="G31" s="87"/>
      <c r="H31" s="87"/>
      <c r="I31" s="87"/>
      <c r="J31" s="87"/>
      <c r="K31" s="87"/>
      <c r="L31" s="87"/>
      <c r="M31" s="87"/>
      <c r="N31" s="87"/>
      <c r="O31" s="87"/>
      <c r="P31" s="87"/>
      <c r="Q31" s="87"/>
      <c r="R31" s="87"/>
      <c r="S31" s="87"/>
      <c r="T31" s="87"/>
      <c r="U31" s="87"/>
      <c r="V31" s="87"/>
      <c r="W31" s="87"/>
    </row>
    <row r="32" spans="1:23" x14ac:dyDescent="0.25">
      <c r="A32" s="88">
        <v>21</v>
      </c>
      <c r="B32" s="89">
        <v>1.28</v>
      </c>
      <c r="C32" s="89">
        <v>0.03</v>
      </c>
      <c r="D32" s="87"/>
      <c r="E32" s="87"/>
      <c r="F32" s="87"/>
      <c r="G32" s="87"/>
      <c r="H32" s="87"/>
      <c r="I32" s="87"/>
      <c r="J32" s="87"/>
      <c r="K32" s="87"/>
      <c r="L32" s="87"/>
      <c r="M32" s="87"/>
      <c r="N32" s="87"/>
      <c r="O32" s="87"/>
      <c r="P32" s="87"/>
      <c r="Q32" s="87"/>
      <c r="R32" s="87"/>
      <c r="S32" s="87"/>
      <c r="T32" s="87"/>
      <c r="U32" s="87"/>
      <c r="V32" s="87"/>
      <c r="W32" s="87"/>
    </row>
    <row r="33" spans="1:23" x14ac:dyDescent="0.25">
      <c r="A33" s="88">
        <v>22</v>
      </c>
      <c r="B33" s="89">
        <v>1.28</v>
      </c>
      <c r="C33" s="89">
        <v>0.03</v>
      </c>
      <c r="D33" s="87"/>
      <c r="E33" s="87"/>
      <c r="F33" s="87"/>
      <c r="G33" s="87"/>
      <c r="H33" s="87"/>
      <c r="I33" s="87"/>
      <c r="J33" s="87"/>
      <c r="K33" s="87"/>
      <c r="L33" s="87"/>
      <c r="M33" s="87"/>
      <c r="N33" s="87"/>
      <c r="O33" s="87"/>
      <c r="P33" s="87"/>
      <c r="Q33" s="87"/>
      <c r="R33" s="87"/>
      <c r="S33" s="87"/>
      <c r="T33" s="87"/>
      <c r="U33" s="87"/>
      <c r="V33" s="87"/>
      <c r="W33" s="87"/>
    </row>
    <row r="34" spans="1:23" x14ac:dyDescent="0.25">
      <c r="A34" s="88">
        <v>23</v>
      </c>
      <c r="B34" s="89">
        <v>1.28</v>
      </c>
      <c r="C34" s="89">
        <v>0.03</v>
      </c>
      <c r="D34" s="87"/>
      <c r="E34" s="87"/>
      <c r="F34" s="87"/>
      <c r="G34" s="87"/>
      <c r="H34" s="87"/>
      <c r="I34" s="87"/>
      <c r="J34" s="87"/>
      <c r="K34" s="87"/>
      <c r="L34" s="87"/>
      <c r="M34" s="87"/>
      <c r="N34" s="87"/>
      <c r="O34" s="87"/>
      <c r="P34" s="87"/>
      <c r="Q34" s="87"/>
      <c r="R34" s="87"/>
      <c r="S34" s="87"/>
      <c r="T34" s="87"/>
      <c r="U34" s="87"/>
      <c r="V34" s="87"/>
      <c r="W34" s="87"/>
    </row>
    <row r="35" spans="1:23" x14ac:dyDescent="0.25">
      <c r="A35" s="88">
        <v>24</v>
      </c>
      <c r="B35" s="89">
        <v>1.28</v>
      </c>
      <c r="C35" s="89">
        <v>0.03</v>
      </c>
      <c r="D35" s="87"/>
      <c r="E35" s="87"/>
      <c r="F35" s="87"/>
      <c r="G35" s="87"/>
      <c r="H35" s="87"/>
      <c r="I35" s="87"/>
      <c r="J35" s="87"/>
      <c r="K35" s="87"/>
      <c r="L35" s="87"/>
      <c r="M35" s="87"/>
      <c r="N35" s="87"/>
      <c r="O35" s="87"/>
      <c r="P35" s="87"/>
      <c r="Q35" s="87"/>
      <c r="R35" s="87"/>
      <c r="S35" s="87"/>
      <c r="T35" s="87"/>
      <c r="U35" s="87"/>
      <c r="V35" s="87"/>
      <c r="W35" s="87"/>
    </row>
    <row r="36" spans="1:23" x14ac:dyDescent="0.25">
      <c r="A36" s="88">
        <v>25</v>
      </c>
      <c r="B36" s="89">
        <v>1.28</v>
      </c>
      <c r="C36" s="89">
        <v>0.03</v>
      </c>
      <c r="D36" s="87"/>
      <c r="E36" s="87"/>
      <c r="F36" s="87"/>
      <c r="G36" s="87"/>
      <c r="H36" s="87"/>
      <c r="I36" s="87"/>
      <c r="J36" s="87"/>
      <c r="K36" s="87"/>
      <c r="L36" s="87"/>
      <c r="M36" s="87"/>
      <c r="N36" s="87"/>
      <c r="O36" s="87"/>
      <c r="P36" s="87"/>
      <c r="Q36" s="87"/>
      <c r="R36" s="87"/>
      <c r="S36" s="87"/>
      <c r="T36" s="87"/>
      <c r="U36" s="87"/>
      <c r="V36" s="87"/>
      <c r="W36" s="87"/>
    </row>
    <row r="37" spans="1:23" x14ac:dyDescent="0.25">
      <c r="A37" s="88">
        <v>26</v>
      </c>
      <c r="B37" s="89">
        <v>1.28</v>
      </c>
      <c r="C37" s="89">
        <v>0.03</v>
      </c>
      <c r="D37" s="87"/>
      <c r="E37" s="87"/>
      <c r="F37" s="87"/>
      <c r="G37" s="87"/>
      <c r="H37" s="87"/>
      <c r="I37" s="87"/>
      <c r="J37" s="87"/>
      <c r="K37" s="87"/>
      <c r="L37" s="87"/>
      <c r="M37" s="87"/>
      <c r="N37" s="87"/>
      <c r="O37" s="87"/>
      <c r="P37" s="87"/>
      <c r="Q37" s="87"/>
      <c r="R37" s="87"/>
      <c r="S37" s="87"/>
      <c r="T37" s="87"/>
      <c r="U37" s="87"/>
      <c r="V37" s="87"/>
      <c r="W37" s="87"/>
    </row>
    <row r="38" spans="1:23" x14ac:dyDescent="0.25">
      <c r="A38" s="88">
        <v>27</v>
      </c>
      <c r="B38" s="89">
        <v>1.28</v>
      </c>
      <c r="C38" s="89">
        <v>0.03</v>
      </c>
      <c r="D38" s="87"/>
      <c r="E38" s="87"/>
      <c r="F38" s="87"/>
      <c r="G38" s="87"/>
      <c r="H38" s="87"/>
      <c r="I38" s="87"/>
      <c r="J38" s="87"/>
      <c r="K38" s="87"/>
      <c r="L38" s="87"/>
      <c r="M38" s="87"/>
      <c r="N38" s="87"/>
      <c r="O38" s="87"/>
      <c r="P38" s="87"/>
      <c r="Q38" s="87"/>
      <c r="R38" s="87"/>
      <c r="S38" s="87"/>
      <c r="T38" s="87"/>
      <c r="U38" s="87"/>
      <c r="V38" s="87"/>
      <c r="W38" s="87"/>
    </row>
    <row r="39" spans="1:23" x14ac:dyDescent="0.25">
      <c r="A39" s="88">
        <v>28</v>
      </c>
      <c r="B39" s="89">
        <v>1.27</v>
      </c>
      <c r="C39" s="89">
        <v>0.03</v>
      </c>
      <c r="D39" s="87"/>
      <c r="E39" s="87"/>
      <c r="F39" s="87"/>
      <c r="G39" s="87"/>
      <c r="H39" s="87"/>
      <c r="I39" s="87"/>
      <c r="J39" s="87"/>
      <c r="K39" s="87"/>
      <c r="L39" s="87"/>
      <c r="M39" s="87"/>
      <c r="N39" s="87"/>
      <c r="O39" s="87"/>
      <c r="P39" s="87"/>
      <c r="Q39" s="87"/>
      <c r="R39" s="87"/>
      <c r="S39" s="87"/>
      <c r="T39" s="87"/>
      <c r="U39" s="87"/>
      <c r="V39" s="87"/>
      <c r="W39" s="87"/>
    </row>
    <row r="40" spans="1:23" x14ac:dyDescent="0.25">
      <c r="A40" s="88">
        <v>29</v>
      </c>
      <c r="B40" s="89">
        <v>1.27</v>
      </c>
      <c r="C40" s="89">
        <v>0.03</v>
      </c>
      <c r="D40" s="87"/>
      <c r="E40" s="87"/>
      <c r="F40" s="87"/>
      <c r="G40" s="87"/>
      <c r="H40" s="87"/>
      <c r="I40" s="87"/>
      <c r="J40" s="87"/>
      <c r="K40" s="87"/>
      <c r="L40" s="87"/>
      <c r="M40" s="87"/>
      <c r="N40" s="87"/>
      <c r="O40" s="87"/>
      <c r="P40" s="87"/>
      <c r="Q40" s="87"/>
      <c r="R40" s="87"/>
      <c r="S40" s="87"/>
      <c r="T40" s="87"/>
      <c r="U40" s="87"/>
      <c r="V40" s="87"/>
      <c r="W40" s="87"/>
    </row>
    <row r="41" spans="1:23" x14ac:dyDescent="0.25">
      <c r="A41" s="88">
        <v>30</v>
      </c>
      <c r="B41" s="89">
        <v>1.27</v>
      </c>
      <c r="C41" s="89">
        <v>0.03</v>
      </c>
      <c r="D41" s="87"/>
      <c r="E41" s="87"/>
      <c r="F41" s="87"/>
      <c r="G41" s="87"/>
      <c r="H41" s="87"/>
      <c r="I41" s="87"/>
      <c r="J41" s="87"/>
      <c r="K41" s="87"/>
      <c r="L41" s="87"/>
      <c r="M41" s="87"/>
      <c r="N41" s="87"/>
      <c r="O41" s="87"/>
      <c r="P41" s="87"/>
      <c r="Q41" s="87"/>
      <c r="R41" s="87"/>
      <c r="S41" s="87"/>
      <c r="T41" s="87"/>
      <c r="U41" s="87"/>
      <c r="V41" s="87"/>
      <c r="W41" s="87"/>
    </row>
    <row r="42" spans="1:23" x14ac:dyDescent="0.25">
      <c r="A42" s="88">
        <v>31</v>
      </c>
      <c r="B42" s="89">
        <v>1.27</v>
      </c>
      <c r="C42" s="89">
        <v>0.03</v>
      </c>
      <c r="D42" s="87"/>
      <c r="E42" s="87"/>
      <c r="F42" s="87"/>
      <c r="G42" s="87"/>
      <c r="H42" s="87"/>
      <c r="I42" s="87"/>
      <c r="J42" s="87"/>
      <c r="K42" s="87"/>
      <c r="L42" s="87"/>
      <c r="M42" s="87"/>
      <c r="N42" s="87"/>
      <c r="O42" s="87"/>
      <c r="P42" s="87"/>
      <c r="Q42" s="87"/>
      <c r="R42" s="87"/>
      <c r="S42" s="87"/>
      <c r="T42" s="87"/>
      <c r="U42" s="87"/>
      <c r="V42" s="87"/>
      <c r="W42" s="87"/>
    </row>
    <row r="43" spans="1:23" x14ac:dyDescent="0.25">
      <c r="A43" s="88">
        <v>32</v>
      </c>
      <c r="B43" s="89">
        <v>1.27</v>
      </c>
      <c r="C43" s="89">
        <v>0.03</v>
      </c>
      <c r="D43" s="87"/>
      <c r="E43" s="87"/>
      <c r="F43" s="87"/>
      <c r="G43" s="87"/>
      <c r="H43" s="87"/>
      <c r="I43" s="87"/>
      <c r="J43" s="87"/>
      <c r="K43" s="87"/>
      <c r="L43" s="87"/>
      <c r="M43" s="87"/>
      <c r="N43" s="87"/>
      <c r="O43" s="87"/>
      <c r="P43" s="87"/>
      <c r="Q43" s="87"/>
      <c r="R43" s="87"/>
      <c r="S43" s="87"/>
      <c r="T43" s="87"/>
      <c r="U43" s="87"/>
      <c r="V43" s="87"/>
      <c r="W43" s="87"/>
    </row>
    <row r="44" spans="1:23" x14ac:dyDescent="0.25">
      <c r="A44" s="88">
        <v>33</v>
      </c>
      <c r="B44" s="89">
        <v>1.27</v>
      </c>
      <c r="C44" s="89">
        <v>0.03</v>
      </c>
      <c r="D44" s="87"/>
      <c r="E44" s="87"/>
      <c r="F44" s="87"/>
      <c r="G44" s="87"/>
      <c r="H44" s="87"/>
      <c r="I44" s="87"/>
      <c r="J44" s="87"/>
      <c r="K44" s="87"/>
      <c r="L44" s="87"/>
      <c r="M44" s="87"/>
      <c r="N44" s="87"/>
      <c r="O44" s="87"/>
      <c r="P44" s="87"/>
      <c r="Q44" s="87"/>
      <c r="R44" s="87"/>
      <c r="S44" s="87"/>
      <c r="T44" s="87"/>
      <c r="U44" s="87"/>
      <c r="V44" s="87"/>
      <c r="W44" s="87"/>
    </row>
    <row r="45" spans="1:23" x14ac:dyDescent="0.25">
      <c r="A45" s="88">
        <v>34</v>
      </c>
      <c r="B45" s="89">
        <v>1.27</v>
      </c>
      <c r="C45" s="89">
        <v>0.03</v>
      </c>
      <c r="D45" s="87"/>
      <c r="E45" s="87"/>
      <c r="F45" s="87"/>
      <c r="G45" s="87"/>
      <c r="H45" s="87"/>
      <c r="I45" s="87"/>
      <c r="J45" s="87"/>
      <c r="K45" s="87"/>
      <c r="L45" s="87"/>
      <c r="M45" s="87"/>
      <c r="N45" s="87"/>
      <c r="O45" s="87"/>
      <c r="P45" s="87"/>
      <c r="Q45" s="87"/>
      <c r="R45" s="87"/>
      <c r="S45" s="87"/>
      <c r="T45" s="87"/>
      <c r="U45" s="87"/>
      <c r="V45" s="87"/>
      <c r="W45" s="87"/>
    </row>
    <row r="46" spans="1:23" x14ac:dyDescent="0.25">
      <c r="A46" s="88">
        <v>35</v>
      </c>
      <c r="B46" s="89">
        <v>1.26</v>
      </c>
      <c r="C46" s="89">
        <v>0.03</v>
      </c>
      <c r="D46" s="87"/>
      <c r="E46" s="87"/>
      <c r="F46" s="87"/>
      <c r="G46" s="87"/>
      <c r="H46" s="87"/>
      <c r="I46" s="87"/>
      <c r="J46" s="87"/>
      <c r="K46" s="87"/>
      <c r="L46" s="87"/>
      <c r="M46" s="87"/>
      <c r="N46" s="87"/>
      <c r="O46" s="87"/>
      <c r="P46" s="87"/>
      <c r="Q46" s="87"/>
      <c r="R46" s="87"/>
      <c r="S46" s="87"/>
      <c r="T46" s="87"/>
      <c r="U46" s="87"/>
      <c r="V46" s="87"/>
      <c r="W46" s="87"/>
    </row>
    <row r="47" spans="1:23" x14ac:dyDescent="0.25">
      <c r="A47" s="88">
        <v>36</v>
      </c>
      <c r="B47" s="89">
        <v>1.26</v>
      </c>
      <c r="C47" s="89">
        <v>0.03</v>
      </c>
      <c r="D47" s="87"/>
      <c r="E47" s="87"/>
      <c r="F47" s="87"/>
      <c r="G47" s="87"/>
      <c r="H47" s="87"/>
      <c r="I47" s="87"/>
      <c r="J47" s="87"/>
      <c r="K47" s="87"/>
      <c r="L47" s="87"/>
      <c r="M47" s="87"/>
      <c r="N47" s="87"/>
      <c r="O47" s="87"/>
      <c r="P47" s="87"/>
      <c r="Q47" s="87"/>
      <c r="R47" s="87"/>
      <c r="S47" s="87"/>
      <c r="T47" s="87"/>
      <c r="U47" s="87"/>
      <c r="V47" s="87"/>
      <c r="W47" s="87"/>
    </row>
    <row r="48" spans="1:23" x14ac:dyDescent="0.25">
      <c r="A48" s="88">
        <v>37</v>
      </c>
      <c r="B48" s="89">
        <v>1.26</v>
      </c>
      <c r="C48" s="89">
        <v>0.03</v>
      </c>
      <c r="D48" s="87"/>
      <c r="E48" s="87"/>
      <c r="F48" s="87"/>
      <c r="G48" s="87"/>
      <c r="H48" s="87"/>
      <c r="I48" s="87"/>
      <c r="J48" s="87"/>
      <c r="K48" s="87"/>
      <c r="L48" s="87"/>
      <c r="M48" s="87"/>
      <c r="N48" s="87"/>
      <c r="O48" s="87"/>
      <c r="P48" s="87"/>
      <c r="Q48" s="87"/>
      <c r="R48" s="87"/>
      <c r="S48" s="87"/>
      <c r="T48" s="87"/>
      <c r="U48" s="87"/>
      <c r="V48" s="87"/>
      <c r="W48" s="87"/>
    </row>
    <row r="49" spans="1:23" x14ac:dyDescent="0.25">
      <c r="A49" s="88">
        <v>38</v>
      </c>
      <c r="B49" s="89">
        <v>1.26</v>
      </c>
      <c r="C49" s="89">
        <v>0.03</v>
      </c>
      <c r="D49" s="87"/>
      <c r="E49" s="87"/>
      <c r="F49" s="87"/>
      <c r="G49" s="87"/>
      <c r="H49" s="87"/>
      <c r="I49" s="87"/>
      <c r="J49" s="87"/>
      <c r="K49" s="87"/>
      <c r="L49" s="87"/>
      <c r="M49" s="87"/>
      <c r="N49" s="87"/>
      <c r="O49" s="87"/>
      <c r="P49" s="87"/>
      <c r="Q49" s="87"/>
      <c r="R49" s="87"/>
      <c r="S49" s="87"/>
      <c r="T49" s="87"/>
      <c r="U49" s="87"/>
      <c r="V49" s="87"/>
      <c r="W49" s="87"/>
    </row>
    <row r="50" spans="1:23" x14ac:dyDescent="0.25">
      <c r="A50" s="88">
        <v>39</v>
      </c>
      <c r="B50" s="89">
        <v>1.26</v>
      </c>
      <c r="C50" s="89">
        <v>0.03</v>
      </c>
      <c r="D50" s="87"/>
      <c r="E50" s="87"/>
      <c r="F50" s="87"/>
      <c r="G50" s="87"/>
      <c r="H50" s="87"/>
      <c r="I50" s="87"/>
      <c r="J50" s="87"/>
      <c r="K50" s="87"/>
      <c r="L50" s="87"/>
      <c r="M50" s="87"/>
      <c r="N50" s="87"/>
      <c r="O50" s="87"/>
      <c r="P50" s="87"/>
      <c r="Q50" s="87"/>
      <c r="R50" s="87"/>
      <c r="S50" s="87"/>
      <c r="T50" s="87"/>
      <c r="U50" s="87"/>
      <c r="V50" s="87"/>
      <c r="W50" s="87"/>
    </row>
    <row r="51" spans="1:23" x14ac:dyDescent="0.25">
      <c r="A51" s="88">
        <v>40</v>
      </c>
      <c r="B51" s="89">
        <v>1.26</v>
      </c>
      <c r="C51" s="89">
        <v>0.04</v>
      </c>
      <c r="D51" s="87"/>
      <c r="E51" s="87"/>
      <c r="F51" s="87"/>
      <c r="G51" s="87"/>
      <c r="H51" s="87"/>
      <c r="I51" s="87"/>
      <c r="J51" s="87"/>
      <c r="K51" s="87"/>
      <c r="L51" s="87"/>
      <c r="M51" s="87"/>
      <c r="N51" s="87"/>
      <c r="O51" s="87"/>
      <c r="P51" s="87"/>
      <c r="Q51" s="87"/>
      <c r="R51" s="87"/>
      <c r="S51" s="87"/>
      <c r="T51" s="87"/>
      <c r="U51" s="87"/>
      <c r="V51" s="87"/>
      <c r="W51" s="87"/>
    </row>
    <row r="52" spans="1:23" x14ac:dyDescent="0.25">
      <c r="A52" s="88">
        <v>41</v>
      </c>
      <c r="B52" s="89">
        <v>1.25</v>
      </c>
      <c r="C52" s="89">
        <v>0.04</v>
      </c>
      <c r="D52" s="87"/>
      <c r="E52" s="87"/>
      <c r="F52" s="87"/>
      <c r="G52" s="87"/>
      <c r="H52" s="87"/>
      <c r="I52" s="87"/>
      <c r="J52" s="87"/>
      <c r="K52" s="87"/>
      <c r="L52" s="87"/>
      <c r="M52" s="87"/>
      <c r="N52" s="87"/>
      <c r="O52" s="87"/>
      <c r="P52" s="87"/>
      <c r="Q52" s="87"/>
      <c r="R52" s="87"/>
      <c r="S52" s="87"/>
      <c r="T52" s="87"/>
      <c r="U52" s="87"/>
      <c r="V52" s="87"/>
      <c r="W52" s="87"/>
    </row>
    <row r="53" spans="1:23" x14ac:dyDescent="0.25">
      <c r="A53" s="88">
        <v>42</v>
      </c>
      <c r="B53" s="89">
        <v>1.26</v>
      </c>
      <c r="C53" s="89">
        <v>0.04</v>
      </c>
      <c r="D53" s="87"/>
      <c r="E53" s="87"/>
      <c r="F53" s="87"/>
      <c r="G53" s="87"/>
      <c r="H53" s="87"/>
      <c r="I53" s="87"/>
      <c r="J53" s="87"/>
      <c r="K53" s="87"/>
      <c r="L53" s="87"/>
      <c r="M53" s="87"/>
      <c r="N53" s="87"/>
      <c r="O53" s="87"/>
      <c r="P53" s="87"/>
      <c r="Q53" s="87"/>
      <c r="R53" s="87"/>
      <c r="S53" s="87"/>
      <c r="T53" s="87"/>
      <c r="U53" s="87"/>
      <c r="V53" s="87"/>
      <c r="W53" s="87"/>
    </row>
    <row r="54" spans="1:23" x14ac:dyDescent="0.25">
      <c r="A54" s="88">
        <v>43</v>
      </c>
      <c r="B54" s="89">
        <v>1.27</v>
      </c>
      <c r="C54" s="89">
        <v>0.04</v>
      </c>
      <c r="D54" s="87"/>
      <c r="E54" s="87"/>
      <c r="F54" s="87"/>
      <c r="G54" s="87"/>
      <c r="H54" s="87"/>
      <c r="I54" s="87"/>
      <c r="J54" s="87"/>
      <c r="K54" s="87"/>
      <c r="L54" s="87"/>
      <c r="M54" s="87"/>
      <c r="N54" s="87"/>
      <c r="O54" s="87"/>
      <c r="P54" s="87"/>
      <c r="Q54" s="87"/>
      <c r="R54" s="87"/>
      <c r="S54" s="87"/>
      <c r="T54" s="87"/>
      <c r="U54" s="87"/>
      <c r="V54" s="87"/>
      <c r="W54" s="87"/>
    </row>
    <row r="55" spans="1:23" x14ac:dyDescent="0.25">
      <c r="A55" s="88">
        <v>44</v>
      </c>
      <c r="B55" s="89">
        <v>1.27</v>
      </c>
      <c r="C55" s="89">
        <v>0.04</v>
      </c>
      <c r="D55" s="87"/>
      <c r="E55" s="87"/>
      <c r="F55" s="87"/>
      <c r="G55" s="87"/>
      <c r="H55" s="87"/>
      <c r="I55" s="87"/>
      <c r="J55" s="87"/>
      <c r="K55" s="87"/>
      <c r="L55" s="87"/>
      <c r="M55" s="87"/>
      <c r="N55" s="87"/>
      <c r="O55" s="87"/>
      <c r="P55" s="87"/>
      <c r="Q55" s="87"/>
      <c r="R55" s="87"/>
      <c r="S55" s="87"/>
      <c r="T55" s="87"/>
      <c r="U55" s="87"/>
      <c r="V55" s="87"/>
      <c r="W55" s="87"/>
    </row>
    <row r="56" spans="1:23" x14ac:dyDescent="0.25">
      <c r="A56" s="88">
        <v>45</v>
      </c>
      <c r="B56" s="89">
        <v>1.28</v>
      </c>
      <c r="C56" s="89">
        <v>0.04</v>
      </c>
      <c r="D56" s="87"/>
      <c r="E56" s="87"/>
      <c r="F56" s="87"/>
      <c r="G56" s="87"/>
      <c r="H56" s="87"/>
      <c r="I56" s="87"/>
      <c r="J56" s="87"/>
      <c r="K56" s="87"/>
      <c r="L56" s="87"/>
      <c r="M56" s="87"/>
      <c r="N56" s="87"/>
      <c r="O56" s="87"/>
      <c r="P56" s="87"/>
      <c r="Q56" s="87"/>
      <c r="R56" s="87"/>
      <c r="S56" s="87"/>
      <c r="T56" s="87"/>
      <c r="U56" s="87"/>
      <c r="V56" s="87"/>
      <c r="W56" s="87"/>
    </row>
    <row r="57" spans="1:23" x14ac:dyDescent="0.25">
      <c r="A57" s="88">
        <v>46</v>
      </c>
      <c r="B57" s="89">
        <v>1.28</v>
      </c>
      <c r="C57" s="89">
        <v>0.04</v>
      </c>
      <c r="D57" s="87"/>
      <c r="E57" s="87"/>
      <c r="F57" s="87"/>
      <c r="G57" s="87"/>
      <c r="H57" s="87"/>
      <c r="I57" s="87"/>
      <c r="J57" s="87"/>
      <c r="K57" s="87"/>
      <c r="L57" s="87"/>
      <c r="M57" s="87"/>
      <c r="N57" s="87"/>
      <c r="O57" s="87"/>
      <c r="P57" s="87"/>
      <c r="Q57" s="87"/>
      <c r="R57" s="87"/>
      <c r="S57" s="87"/>
      <c r="T57" s="87"/>
      <c r="U57" s="87"/>
      <c r="V57" s="87"/>
      <c r="W57" s="87"/>
    </row>
    <row r="58" spans="1:23" x14ac:dyDescent="0.25">
      <c r="A58" s="88">
        <v>47</v>
      </c>
      <c r="B58" s="89">
        <v>1.28</v>
      </c>
      <c r="C58" s="89">
        <v>0.04</v>
      </c>
      <c r="D58" s="87"/>
      <c r="E58" s="87"/>
      <c r="F58" s="87"/>
      <c r="G58" s="87"/>
      <c r="H58" s="87"/>
      <c r="I58" s="87"/>
      <c r="J58" s="87"/>
      <c r="K58" s="87"/>
      <c r="L58" s="87"/>
      <c r="M58" s="87"/>
      <c r="N58" s="87"/>
      <c r="O58" s="87"/>
      <c r="P58" s="87"/>
      <c r="Q58" s="87"/>
      <c r="R58" s="87"/>
      <c r="S58" s="87"/>
      <c r="T58" s="87"/>
      <c r="U58" s="87"/>
      <c r="V58" s="87"/>
      <c r="W58" s="87"/>
    </row>
    <row r="59" spans="1:23" x14ac:dyDescent="0.25">
      <c r="A59" s="88">
        <v>48</v>
      </c>
      <c r="B59" s="89">
        <v>1.28</v>
      </c>
      <c r="C59" s="89">
        <v>0.04</v>
      </c>
      <c r="D59" s="87"/>
      <c r="E59" s="87"/>
      <c r="F59" s="87"/>
      <c r="G59" s="87"/>
      <c r="H59" s="87"/>
      <c r="I59" s="87"/>
      <c r="J59" s="87"/>
      <c r="K59" s="87"/>
      <c r="L59" s="87"/>
      <c r="M59" s="87"/>
      <c r="N59" s="87"/>
      <c r="O59" s="87"/>
      <c r="P59" s="87"/>
      <c r="Q59" s="87"/>
      <c r="R59" s="87"/>
      <c r="S59" s="87"/>
      <c r="T59" s="87"/>
      <c r="U59" s="87"/>
      <c r="V59" s="87"/>
      <c r="W59" s="87"/>
    </row>
    <row r="60" spans="1:23" x14ac:dyDescent="0.25">
      <c r="A60" s="88">
        <v>49</v>
      </c>
      <c r="B60" s="89">
        <v>1.27</v>
      </c>
      <c r="C60" s="89">
        <v>0.04</v>
      </c>
      <c r="D60" s="87"/>
      <c r="E60" s="87"/>
      <c r="F60" s="87"/>
      <c r="G60" s="87"/>
      <c r="H60" s="87"/>
      <c r="I60" s="87"/>
      <c r="J60" s="87"/>
      <c r="K60" s="87"/>
      <c r="L60" s="87"/>
      <c r="M60" s="87"/>
      <c r="N60" s="87"/>
      <c r="O60" s="87"/>
      <c r="P60" s="87"/>
      <c r="Q60" s="87"/>
      <c r="R60" s="87"/>
      <c r="S60" s="87"/>
      <c r="T60" s="87"/>
      <c r="U60" s="87"/>
      <c r="V60" s="87"/>
      <c r="W60" s="87"/>
    </row>
    <row r="61" spans="1:23" x14ac:dyDescent="0.25">
      <c r="A61" s="88">
        <v>50</v>
      </c>
      <c r="B61" s="89">
        <v>1.27</v>
      </c>
      <c r="C61" s="89">
        <v>0.04</v>
      </c>
      <c r="D61" s="87"/>
      <c r="E61" s="87"/>
      <c r="F61" s="87"/>
      <c r="G61" s="87"/>
      <c r="H61" s="87"/>
      <c r="I61" s="87"/>
      <c r="J61" s="87"/>
      <c r="K61" s="87"/>
      <c r="L61" s="87"/>
      <c r="M61" s="87"/>
      <c r="N61" s="87"/>
      <c r="O61" s="87"/>
      <c r="P61" s="87"/>
      <c r="Q61" s="87"/>
      <c r="R61" s="87"/>
      <c r="S61" s="87"/>
      <c r="T61" s="87"/>
      <c r="U61" s="87"/>
      <c r="V61" s="87"/>
      <c r="W61" s="87"/>
    </row>
    <row r="62" spans="1:23" x14ac:dyDescent="0.25">
      <c r="A62" s="88">
        <v>51</v>
      </c>
      <c r="B62" s="89">
        <v>1.27</v>
      </c>
      <c r="C62" s="89">
        <v>0.04</v>
      </c>
      <c r="D62" s="87"/>
      <c r="E62" s="87"/>
      <c r="F62" s="87"/>
      <c r="G62" s="87"/>
      <c r="H62" s="87"/>
      <c r="I62" s="87"/>
      <c r="J62" s="87"/>
      <c r="K62" s="87"/>
      <c r="L62" s="87"/>
      <c r="M62" s="87"/>
      <c r="N62" s="87"/>
      <c r="O62" s="87"/>
      <c r="P62" s="87"/>
      <c r="Q62" s="87"/>
      <c r="R62" s="87"/>
      <c r="S62" s="87"/>
      <c r="T62" s="87"/>
      <c r="U62" s="87"/>
      <c r="V62" s="87"/>
      <c r="W62" s="87"/>
    </row>
    <row r="63" spans="1:23" x14ac:dyDescent="0.25">
      <c r="A63" s="88">
        <v>52</v>
      </c>
      <c r="B63" s="89">
        <v>1.26</v>
      </c>
      <c r="C63" s="89">
        <v>0.04</v>
      </c>
      <c r="D63" s="87"/>
      <c r="E63" s="87"/>
      <c r="F63" s="87"/>
      <c r="G63" s="87"/>
      <c r="H63" s="87"/>
      <c r="I63" s="87"/>
      <c r="J63" s="87"/>
      <c r="K63" s="87"/>
      <c r="L63" s="87"/>
      <c r="M63" s="87"/>
      <c r="N63" s="87"/>
      <c r="O63" s="87"/>
      <c r="P63" s="87"/>
      <c r="Q63" s="87"/>
      <c r="R63" s="87"/>
      <c r="S63" s="87"/>
      <c r="T63" s="87"/>
      <c r="U63" s="87"/>
      <c r="V63" s="87"/>
      <c r="W63" s="87"/>
    </row>
    <row r="64" spans="1:23" x14ac:dyDescent="0.25">
      <c r="A64" s="88">
        <v>53</v>
      </c>
      <c r="B64" s="89">
        <v>1.26</v>
      </c>
      <c r="C64" s="89">
        <v>0.04</v>
      </c>
      <c r="D64" s="87"/>
      <c r="E64" s="87"/>
      <c r="F64" s="87"/>
      <c r="G64" s="87"/>
      <c r="H64" s="87"/>
      <c r="I64" s="87"/>
      <c r="J64" s="87"/>
      <c r="K64" s="87"/>
      <c r="L64" s="87"/>
      <c r="M64" s="87"/>
      <c r="N64" s="87"/>
      <c r="O64" s="87"/>
      <c r="P64" s="87"/>
      <c r="Q64" s="87"/>
      <c r="R64" s="87"/>
      <c r="S64" s="87"/>
      <c r="T64" s="87"/>
      <c r="U64" s="87"/>
      <c r="V64" s="87"/>
      <c r="W64" s="87"/>
    </row>
    <row r="65" spans="1:23" x14ac:dyDescent="0.25">
      <c r="A65" s="88">
        <v>54</v>
      </c>
      <c r="B65" s="89">
        <v>1.26</v>
      </c>
      <c r="C65" s="89">
        <v>0.04</v>
      </c>
      <c r="D65" s="87"/>
      <c r="E65" s="87"/>
      <c r="F65" s="87"/>
      <c r="G65" s="87"/>
      <c r="H65" s="87"/>
      <c r="I65" s="87"/>
      <c r="J65" s="87"/>
      <c r="K65" s="87"/>
      <c r="L65" s="87"/>
      <c r="M65" s="87"/>
      <c r="N65" s="87"/>
      <c r="O65" s="87"/>
      <c r="P65" s="87"/>
      <c r="Q65" s="87"/>
      <c r="R65" s="87"/>
      <c r="S65" s="87"/>
      <c r="T65" s="87"/>
      <c r="U65" s="87"/>
      <c r="V65" s="87"/>
      <c r="W65" s="87"/>
    </row>
    <row r="66" spans="1:23" x14ac:dyDescent="0.25">
      <c r="A66" s="88">
        <v>55</v>
      </c>
      <c r="B66" s="89">
        <v>1.26</v>
      </c>
      <c r="C66" s="89">
        <v>0.04</v>
      </c>
      <c r="D66" s="87"/>
      <c r="E66" s="87"/>
      <c r="F66" s="87"/>
      <c r="G66" s="87"/>
      <c r="H66" s="87"/>
      <c r="I66" s="87"/>
      <c r="J66" s="87"/>
      <c r="K66" s="87"/>
      <c r="L66" s="87"/>
      <c r="M66" s="87"/>
      <c r="N66" s="87"/>
      <c r="O66" s="87"/>
      <c r="P66" s="87"/>
      <c r="Q66" s="87"/>
      <c r="R66" s="87"/>
      <c r="S66" s="87"/>
      <c r="T66" s="87"/>
      <c r="U66" s="87"/>
      <c r="V66" s="87"/>
      <c r="W66" s="87"/>
    </row>
    <row r="67" spans="1:23" x14ac:dyDescent="0.25">
      <c r="A67" s="88">
        <v>56</v>
      </c>
      <c r="B67" s="89">
        <v>1.25</v>
      </c>
      <c r="C67" s="89">
        <v>0.04</v>
      </c>
      <c r="D67" s="87"/>
      <c r="E67" s="87"/>
      <c r="F67" s="87"/>
      <c r="G67" s="87"/>
      <c r="H67" s="87"/>
      <c r="I67" s="87"/>
      <c r="J67" s="87"/>
      <c r="K67" s="87"/>
      <c r="L67" s="87"/>
      <c r="M67" s="87"/>
      <c r="N67" s="87"/>
      <c r="O67" s="87"/>
      <c r="P67" s="87"/>
      <c r="Q67" s="87"/>
      <c r="R67" s="87"/>
      <c r="S67" s="87"/>
      <c r="T67" s="87"/>
      <c r="U67" s="87"/>
      <c r="V67" s="87"/>
      <c r="W67" s="87"/>
    </row>
    <row r="68" spans="1:23" x14ac:dyDescent="0.25">
      <c r="A68" s="88">
        <v>57</v>
      </c>
      <c r="B68" s="89">
        <v>1.25</v>
      </c>
      <c r="C68" s="89">
        <v>0.04</v>
      </c>
      <c r="D68" s="87"/>
      <c r="E68" s="87"/>
      <c r="F68" s="87"/>
      <c r="G68" s="87"/>
      <c r="H68" s="87"/>
      <c r="I68" s="87"/>
      <c r="J68" s="87"/>
      <c r="K68" s="87"/>
      <c r="L68" s="87"/>
      <c r="M68" s="87"/>
      <c r="N68" s="87"/>
      <c r="O68" s="87"/>
      <c r="P68" s="87"/>
      <c r="Q68" s="87"/>
      <c r="R68" s="87"/>
      <c r="S68" s="87"/>
      <c r="T68" s="87"/>
      <c r="U68" s="87"/>
      <c r="V68" s="87"/>
      <c r="W68" s="87"/>
    </row>
    <row r="69" spans="1:23" x14ac:dyDescent="0.25">
      <c r="A69" s="88">
        <v>58</v>
      </c>
      <c r="B69" s="89">
        <v>1.25</v>
      </c>
      <c r="C69" s="89">
        <v>0.04</v>
      </c>
      <c r="D69" s="87"/>
      <c r="E69" s="87"/>
      <c r="F69" s="87"/>
      <c r="G69" s="87"/>
      <c r="H69" s="87"/>
      <c r="I69" s="87"/>
      <c r="J69" s="87"/>
      <c r="K69" s="87"/>
      <c r="L69" s="87"/>
      <c r="M69" s="87"/>
      <c r="N69" s="87"/>
      <c r="O69" s="87"/>
      <c r="P69" s="87"/>
      <c r="Q69" s="87"/>
      <c r="R69" s="87"/>
      <c r="S69" s="87"/>
      <c r="T69" s="87"/>
      <c r="U69" s="87"/>
      <c r="V69" s="87"/>
      <c r="W69" s="87"/>
    </row>
    <row r="70" spans="1:23" x14ac:dyDescent="0.25">
      <c r="A70" s="88">
        <v>59</v>
      </c>
      <c r="B70" s="89">
        <v>1.26</v>
      </c>
      <c r="C70" s="89">
        <v>0.04</v>
      </c>
      <c r="D70" s="87"/>
      <c r="E70" s="87"/>
      <c r="F70" s="87"/>
      <c r="G70" s="87"/>
      <c r="H70" s="87"/>
      <c r="I70" s="87"/>
      <c r="J70" s="87"/>
      <c r="K70" s="87"/>
      <c r="L70" s="87"/>
      <c r="M70" s="87"/>
      <c r="N70" s="87"/>
      <c r="O70" s="87"/>
      <c r="P70" s="87"/>
      <c r="Q70" s="87"/>
      <c r="R70" s="87"/>
      <c r="S70" s="87"/>
      <c r="T70" s="87"/>
      <c r="U70" s="87"/>
      <c r="V70" s="87"/>
      <c r="W70" s="87"/>
    </row>
    <row r="71" spans="1:23" x14ac:dyDescent="0.25">
      <c r="A71" s="88">
        <v>60</v>
      </c>
      <c r="B71" s="89">
        <v>1.26</v>
      </c>
      <c r="C71" s="89">
        <v>0.04</v>
      </c>
      <c r="D71" s="87"/>
      <c r="E71" s="87"/>
      <c r="F71" s="87"/>
      <c r="G71" s="87"/>
      <c r="H71" s="87"/>
      <c r="I71" s="87"/>
      <c r="J71" s="87"/>
      <c r="K71" s="87"/>
      <c r="L71" s="87"/>
      <c r="M71" s="87"/>
      <c r="N71" s="87"/>
      <c r="O71" s="87"/>
      <c r="P71" s="87"/>
      <c r="Q71" s="87"/>
      <c r="R71" s="87"/>
      <c r="S71" s="87"/>
      <c r="T71" s="87"/>
      <c r="U71" s="87"/>
      <c r="V71" s="87"/>
      <c r="W71" s="87"/>
    </row>
    <row r="72" spans="1:23" x14ac:dyDescent="0.25">
      <c r="A72" s="88">
        <v>61</v>
      </c>
      <c r="B72" s="89">
        <v>1.27</v>
      </c>
      <c r="C72" s="89">
        <v>0.04</v>
      </c>
      <c r="D72" s="87"/>
      <c r="E72" s="87"/>
      <c r="F72" s="87"/>
      <c r="G72" s="87"/>
      <c r="H72" s="87"/>
      <c r="I72" s="87"/>
      <c r="J72" s="87"/>
      <c r="K72" s="87"/>
      <c r="L72" s="87"/>
      <c r="M72" s="87"/>
      <c r="N72" s="87"/>
      <c r="O72" s="87"/>
      <c r="P72" s="87"/>
      <c r="Q72" s="87"/>
      <c r="R72" s="87"/>
      <c r="S72" s="87"/>
      <c r="T72" s="87"/>
      <c r="U72" s="87"/>
      <c r="V72" s="87"/>
      <c r="W72" s="87"/>
    </row>
    <row r="73" spans="1:23" x14ac:dyDescent="0.25">
      <c r="A73" s="88">
        <v>62</v>
      </c>
      <c r="B73" s="89">
        <v>1.28</v>
      </c>
      <c r="C73" s="89">
        <v>0.04</v>
      </c>
      <c r="D73" s="87"/>
      <c r="E73" s="87"/>
      <c r="F73" s="87"/>
      <c r="G73" s="87"/>
      <c r="H73" s="87"/>
      <c r="I73" s="87"/>
      <c r="J73" s="87"/>
      <c r="K73" s="87"/>
      <c r="L73" s="87"/>
      <c r="M73" s="87"/>
      <c r="N73" s="87"/>
      <c r="O73" s="87"/>
      <c r="P73" s="87"/>
      <c r="Q73" s="87"/>
      <c r="R73" s="87"/>
      <c r="S73" s="87"/>
      <c r="T73" s="87"/>
      <c r="U73" s="87"/>
      <c r="V73" s="87"/>
      <c r="W73" s="87"/>
    </row>
    <row r="74" spans="1:23" x14ac:dyDescent="0.25">
      <c r="A74" s="88">
        <v>63</v>
      </c>
      <c r="B74" s="89">
        <v>1.28</v>
      </c>
      <c r="C74" s="89">
        <v>0.04</v>
      </c>
      <c r="D74" s="87"/>
      <c r="E74" s="87"/>
      <c r="F74" s="87"/>
      <c r="G74" s="87"/>
      <c r="H74" s="87"/>
      <c r="I74" s="87"/>
      <c r="J74" s="87"/>
      <c r="K74" s="87"/>
      <c r="L74" s="87"/>
      <c r="M74" s="87"/>
      <c r="N74" s="87"/>
      <c r="O74" s="87"/>
      <c r="P74" s="87"/>
      <c r="Q74" s="87"/>
      <c r="R74" s="87"/>
      <c r="S74" s="87"/>
      <c r="T74" s="87"/>
      <c r="U74" s="87"/>
      <c r="V74" s="87"/>
      <c r="W74" s="87"/>
    </row>
    <row r="75" spans="1:23" x14ac:dyDescent="0.25">
      <c r="A75" s="88">
        <v>64</v>
      </c>
      <c r="B75" s="89">
        <v>1.28</v>
      </c>
      <c r="C75" s="89">
        <v>0.04</v>
      </c>
      <c r="D75" s="87"/>
      <c r="E75" s="87"/>
      <c r="F75" s="87"/>
      <c r="G75" s="87"/>
      <c r="H75" s="87"/>
      <c r="I75" s="87"/>
      <c r="J75" s="87"/>
      <c r="K75" s="87"/>
      <c r="L75" s="87"/>
      <c r="M75" s="87"/>
      <c r="N75" s="87"/>
      <c r="O75" s="87"/>
      <c r="P75" s="87"/>
      <c r="Q75" s="87"/>
      <c r="R75" s="87"/>
      <c r="S75" s="87"/>
      <c r="T75" s="87"/>
      <c r="U75" s="87"/>
      <c r="V75" s="87"/>
      <c r="W75" s="87"/>
    </row>
    <row r="76" spans="1:23" x14ac:dyDescent="0.25">
      <c r="A76" s="88">
        <v>65</v>
      </c>
      <c r="B76" s="89">
        <v>1.28</v>
      </c>
      <c r="C76" s="89" t="s">
        <v>1082</v>
      </c>
      <c r="D76" s="87"/>
      <c r="E76" s="87"/>
      <c r="F76" s="87"/>
      <c r="G76" s="87"/>
      <c r="H76" s="87"/>
      <c r="I76" s="87"/>
      <c r="J76" s="87"/>
      <c r="K76" s="87"/>
      <c r="L76" s="87"/>
      <c r="M76" s="87"/>
      <c r="N76" s="87"/>
      <c r="O76" s="87"/>
      <c r="P76" s="87"/>
      <c r="Q76" s="87"/>
      <c r="R76" s="87"/>
      <c r="S76" s="87"/>
      <c r="T76" s="87"/>
      <c r="U76" s="87"/>
      <c r="V76" s="87"/>
      <c r="W76" s="87"/>
    </row>
    <row r="77" spans="1:23" x14ac:dyDescent="0.25">
      <c r="A77" s="88">
        <v>66</v>
      </c>
      <c r="B77" s="89" t="s">
        <v>1082</v>
      </c>
      <c r="C77" s="89" t="s">
        <v>1082</v>
      </c>
      <c r="D77" s="87"/>
      <c r="E77" s="87"/>
      <c r="F77" s="87"/>
      <c r="G77" s="87"/>
      <c r="H77" s="87"/>
      <c r="I77" s="87"/>
      <c r="J77" s="87"/>
      <c r="K77" s="87"/>
      <c r="L77" s="87"/>
      <c r="M77" s="87"/>
      <c r="N77" s="87"/>
      <c r="O77" s="87"/>
      <c r="P77" s="87"/>
      <c r="Q77" s="87"/>
      <c r="R77" s="87"/>
      <c r="S77" s="87"/>
      <c r="T77" s="87"/>
      <c r="U77" s="87"/>
      <c r="V77" s="87"/>
      <c r="W77" s="87"/>
    </row>
    <row r="78" spans="1:23" x14ac:dyDescent="0.25">
      <c r="A78" s="88">
        <v>67</v>
      </c>
      <c r="B78" s="89" t="s">
        <v>1082</v>
      </c>
      <c r="C78" s="89" t="s">
        <v>1082</v>
      </c>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IINVy09JYOdltItJnzbnE7L4bB8yXzzojFw+XE4EpT3X7BUtSl1XCdY5FP1uDKN8Tml1I7Qxp1qlOqTAGEn5aw==" saltValue="bzJNrBE3PqQ7YsUDLbSLdw==" spinCount="100000" sheet="1" objects="1" scenarios="1"/>
  <conditionalFormatting sqref="A26:A75">
    <cfRule type="expression" dxfId="241" priority="29" stopIfTrue="1">
      <formula>MOD(ROW(),2)=0</formula>
    </cfRule>
    <cfRule type="expression" dxfId="240" priority="30" stopIfTrue="1">
      <formula>MOD(ROW(),2)&lt;&gt;0</formula>
    </cfRule>
  </conditionalFormatting>
  <conditionalFormatting sqref="B26:C75">
    <cfRule type="expression" dxfId="239" priority="31" stopIfTrue="1">
      <formula>MOD(ROW(),2)=0</formula>
    </cfRule>
    <cfRule type="expression" dxfId="238" priority="32" stopIfTrue="1">
      <formula>MOD(ROW(),2)&lt;&gt;0</formula>
    </cfRule>
  </conditionalFormatting>
  <conditionalFormatting sqref="A6:A16 A18:A21">
    <cfRule type="expression" dxfId="237" priority="33" stopIfTrue="1">
      <formula>MOD(ROW(),2)=0</formula>
    </cfRule>
    <cfRule type="expression" dxfId="236" priority="34" stopIfTrue="1">
      <formula>MOD(ROW(),2)&lt;&gt;0</formula>
    </cfRule>
  </conditionalFormatting>
  <conditionalFormatting sqref="B6:C8 B10:C16 C9 C17:C21">
    <cfRule type="expression" dxfId="235" priority="35" stopIfTrue="1">
      <formula>MOD(ROW(),2)=0</formula>
    </cfRule>
    <cfRule type="expression" dxfId="234" priority="36" stopIfTrue="1">
      <formula>MOD(ROW(),2)&lt;&gt;0</formula>
    </cfRule>
  </conditionalFormatting>
  <conditionalFormatting sqref="A76:A78">
    <cfRule type="expression" dxfId="233" priority="25" stopIfTrue="1">
      <formula>MOD(ROW(),2)=0</formula>
    </cfRule>
    <cfRule type="expression" dxfId="232" priority="26" stopIfTrue="1">
      <formula>MOD(ROW(),2)&lt;&gt;0</formula>
    </cfRule>
  </conditionalFormatting>
  <conditionalFormatting sqref="B76">
    <cfRule type="expression" dxfId="231" priority="27" stopIfTrue="1">
      <formula>MOD(ROW(),2)=0</formula>
    </cfRule>
    <cfRule type="expression" dxfId="230" priority="28" stopIfTrue="1">
      <formula>MOD(ROW(),2)&lt;&gt;0</formula>
    </cfRule>
  </conditionalFormatting>
  <conditionalFormatting sqref="B77">
    <cfRule type="expression" dxfId="229" priority="23" stopIfTrue="1">
      <formula>MOD(ROW(),2)=0</formula>
    </cfRule>
    <cfRule type="expression" dxfId="228" priority="24" stopIfTrue="1">
      <formula>MOD(ROW(),2)&lt;&gt;0</formula>
    </cfRule>
  </conditionalFormatting>
  <conditionalFormatting sqref="B78">
    <cfRule type="expression" dxfId="227" priority="21" stopIfTrue="1">
      <formula>MOD(ROW(),2)=0</formula>
    </cfRule>
    <cfRule type="expression" dxfId="226" priority="22" stopIfTrue="1">
      <formula>MOD(ROW(),2)&lt;&gt;0</formula>
    </cfRule>
  </conditionalFormatting>
  <conditionalFormatting sqref="C78">
    <cfRule type="expression" dxfId="225" priority="19" stopIfTrue="1">
      <formula>MOD(ROW(),2)=0</formula>
    </cfRule>
    <cfRule type="expression" dxfId="224" priority="20" stopIfTrue="1">
      <formula>MOD(ROW(),2)&lt;&gt;0</formula>
    </cfRule>
  </conditionalFormatting>
  <conditionalFormatting sqref="C77">
    <cfRule type="expression" dxfId="223" priority="17" stopIfTrue="1">
      <formula>MOD(ROW(),2)=0</formula>
    </cfRule>
    <cfRule type="expression" dxfId="222" priority="18" stopIfTrue="1">
      <formula>MOD(ROW(),2)&lt;&gt;0</formula>
    </cfRule>
  </conditionalFormatting>
  <conditionalFormatting sqref="C76">
    <cfRule type="expression" dxfId="221" priority="15" stopIfTrue="1">
      <formula>MOD(ROW(),2)=0</formula>
    </cfRule>
    <cfRule type="expression" dxfId="220" priority="16" stopIfTrue="1">
      <formula>MOD(ROW(),2)&lt;&gt;0</formula>
    </cfRule>
  </conditionalFormatting>
  <conditionalFormatting sqref="B9">
    <cfRule type="expression" dxfId="219" priority="13" stopIfTrue="1">
      <formula>MOD(ROW(),2)=0</formula>
    </cfRule>
    <cfRule type="expression" dxfId="218" priority="14" stopIfTrue="1">
      <formula>MOD(ROW(),2)&lt;&gt;0</formula>
    </cfRule>
  </conditionalFormatting>
  <conditionalFormatting sqref="B17">
    <cfRule type="expression" dxfId="217" priority="11" stopIfTrue="1">
      <formula>MOD(ROW(),2)=0</formula>
    </cfRule>
    <cfRule type="expression" dxfId="216" priority="12" stopIfTrue="1">
      <formula>MOD(ROW(),2)&lt;&gt;0</formula>
    </cfRule>
  </conditionalFormatting>
  <conditionalFormatting sqref="B18">
    <cfRule type="expression" dxfId="215" priority="7" stopIfTrue="1">
      <formula>MOD(ROW(),2)=0</formula>
    </cfRule>
    <cfRule type="expression" dxfId="214" priority="8" stopIfTrue="1">
      <formula>MOD(ROW(),2)&lt;&gt;0</formula>
    </cfRule>
  </conditionalFormatting>
  <conditionalFormatting sqref="A17">
    <cfRule type="expression" dxfId="213" priority="5" stopIfTrue="1">
      <formula>MOD(ROW(),2)=0</formula>
    </cfRule>
    <cfRule type="expression" dxfId="212" priority="6" stopIfTrue="1">
      <formula>MOD(ROW(),2)&lt;&gt;0</formula>
    </cfRule>
  </conditionalFormatting>
  <conditionalFormatting sqref="B20:B21">
    <cfRule type="expression" dxfId="211" priority="3" stopIfTrue="1">
      <formula>MOD(ROW(),2)=0</formula>
    </cfRule>
    <cfRule type="expression" dxfId="210" priority="4" stopIfTrue="1">
      <formula>MOD(ROW(),2)&lt;&gt;0</formula>
    </cfRule>
  </conditionalFormatting>
  <conditionalFormatting sqref="B19">
    <cfRule type="expression" dxfId="209" priority="1" stopIfTrue="1">
      <formula>MOD(ROW(),2)=0</formula>
    </cfRule>
    <cfRule type="expression" dxfId="208" priority="2" stopIfTrue="1">
      <formula>MOD(ROW(),2)&lt;&gt;0</formula>
    </cfRule>
  </conditionalFormatting>
  <hyperlinks>
    <hyperlink ref="B23" location="'Factor List'!A1" display="Back to Factor List" xr:uid="{00000000-0004-0000-6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41"/>
  <dimension ref="A1:W247"/>
  <sheetViews>
    <sheetView showGridLines="0" topLeftCell="A6" zoomScale="85" zoomScaleNormal="85" workbookViewId="0">
      <selection activeCell="A26" sqref="A26:D28"/>
    </sheetView>
  </sheetViews>
  <sheetFormatPr defaultColWidth="10" defaultRowHeight="13.2" x14ac:dyDescent="0.25"/>
  <cols>
    <col min="1" max="1" width="33.88671875" style="26" customWidth="1"/>
    <col min="2" max="4" width="22.88671875"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x-727</v>
      </c>
      <c r="B3" s="41"/>
      <c r="C3" s="41"/>
      <c r="D3" s="41"/>
      <c r="E3" s="41"/>
      <c r="F3" s="41"/>
      <c r="G3" s="41"/>
      <c r="H3" s="41"/>
      <c r="I3" s="41"/>
    </row>
    <row r="4" spans="1:9" x14ac:dyDescent="0.25">
      <c r="A4" s="43"/>
    </row>
    <row r="6" spans="1:9" x14ac:dyDescent="0.25">
      <c r="A6" s="103" t="s">
        <v>24</v>
      </c>
      <c r="B6" s="73" t="s">
        <v>26</v>
      </c>
      <c r="C6" s="73"/>
      <c r="D6" s="73"/>
    </row>
    <row r="7" spans="1:9" x14ac:dyDescent="0.25">
      <c r="A7" s="93" t="s">
        <v>16</v>
      </c>
      <c r="B7" s="74" t="s">
        <v>444</v>
      </c>
      <c r="C7" s="74"/>
      <c r="D7" s="74"/>
    </row>
    <row r="8" spans="1:9" x14ac:dyDescent="0.25">
      <c r="A8" s="93" t="s">
        <v>49</v>
      </c>
      <c r="B8" s="74" t="s">
        <v>47</v>
      </c>
      <c r="C8" s="74"/>
      <c r="D8" s="74"/>
    </row>
    <row r="9" spans="1:9" x14ac:dyDescent="0.25">
      <c r="A9" s="93" t="s">
        <v>17</v>
      </c>
      <c r="B9" s="74" t="s">
        <v>1088</v>
      </c>
      <c r="C9" s="74"/>
      <c r="D9" s="74"/>
    </row>
    <row r="10" spans="1:9" x14ac:dyDescent="0.25">
      <c r="A10" s="93" t="s">
        <v>2</v>
      </c>
      <c r="B10" s="74" t="s">
        <v>1010</v>
      </c>
      <c r="C10" s="74"/>
      <c r="D10" s="74"/>
    </row>
    <row r="11" spans="1:9" x14ac:dyDescent="0.25">
      <c r="A11" s="93" t="s">
        <v>23</v>
      </c>
      <c r="B11" s="74" t="s">
        <v>333</v>
      </c>
      <c r="C11" s="74"/>
      <c r="D11" s="74"/>
    </row>
    <row r="12" spans="1:9" ht="14.4" customHeight="1" x14ac:dyDescent="0.25">
      <c r="A12" s="93" t="s">
        <v>266</v>
      </c>
      <c r="B12" s="74" t="s">
        <v>1011</v>
      </c>
      <c r="C12" s="74"/>
      <c r="D12" s="74"/>
    </row>
    <row r="13" spans="1:9" hidden="1" x14ac:dyDescent="0.25">
      <c r="A13" s="93" t="s">
        <v>52</v>
      </c>
      <c r="B13" s="74">
        <v>0</v>
      </c>
      <c r="C13" s="74"/>
      <c r="D13" s="74"/>
    </row>
    <row r="14" spans="1:9" hidden="1" x14ac:dyDescent="0.25">
      <c r="A14" s="93" t="s">
        <v>18</v>
      </c>
      <c r="B14" s="74">
        <v>727</v>
      </c>
      <c r="C14" s="74"/>
      <c r="D14" s="74"/>
    </row>
    <row r="15" spans="1:9" x14ac:dyDescent="0.25">
      <c r="A15" s="93" t="s">
        <v>53</v>
      </c>
      <c r="B15" s="74" t="s">
        <v>1069</v>
      </c>
      <c r="C15" s="74"/>
      <c r="D15" s="74"/>
    </row>
    <row r="16" spans="1:9" x14ac:dyDescent="0.25">
      <c r="A16" s="93" t="s">
        <v>54</v>
      </c>
      <c r="B16" s="74" t="s">
        <v>1013</v>
      </c>
      <c r="C16" s="74"/>
      <c r="D16" s="74"/>
    </row>
    <row r="17" spans="1:23" ht="52.8" x14ac:dyDescent="0.25">
      <c r="A17" s="93" t="s">
        <v>388</v>
      </c>
      <c r="B17" s="74" t="s">
        <v>1132</v>
      </c>
      <c r="C17" s="74"/>
      <c r="D17" s="74"/>
    </row>
    <row r="18" spans="1:23" x14ac:dyDescent="0.25">
      <c r="A18" s="93" t="s">
        <v>19</v>
      </c>
      <c r="B18" s="92">
        <v>45216</v>
      </c>
      <c r="C18" s="74"/>
      <c r="D18" s="74"/>
    </row>
    <row r="19" spans="1:23" x14ac:dyDescent="0.25">
      <c r="A19" s="93" t="s">
        <v>20</v>
      </c>
      <c r="B19" s="92">
        <v>45216</v>
      </c>
      <c r="C19" s="74"/>
      <c r="D19" s="74"/>
    </row>
    <row r="20" spans="1:23" x14ac:dyDescent="0.25">
      <c r="A20" s="93" t="s">
        <v>264</v>
      </c>
      <c r="B20" s="96" t="s">
        <v>389</v>
      </c>
      <c r="C20" s="74"/>
      <c r="D20" s="74"/>
    </row>
    <row r="21" spans="1:23" x14ac:dyDescent="0.25">
      <c r="A21" s="93" t="s">
        <v>1163</v>
      </c>
      <c r="B21" s="96" t="s">
        <v>1164</v>
      </c>
      <c r="C21" s="74"/>
      <c r="D21" s="74"/>
    </row>
    <row r="23" spans="1:23" x14ac:dyDescent="0.25">
      <c r="B23" s="99" t="str">
        <f>HYPERLINK("#'Factor List'!A1","Back to Factor List")</f>
        <v>Back to Factor List</v>
      </c>
    </row>
    <row r="24" spans="1:23" x14ac:dyDescent="0.25">
      <c r="B24" s="99" t="str">
        <f>HYPERLINK("#'Assumptions'!A1","Assumptions")</f>
        <v>Assumptions</v>
      </c>
    </row>
    <row r="25" spans="1:23" x14ac:dyDescent="0.25">
      <c r="B25" s="99"/>
    </row>
    <row r="26" spans="1:23" ht="55.2" x14ac:dyDescent="0.25">
      <c r="A26" s="86" t="s">
        <v>727</v>
      </c>
      <c r="B26" s="86" t="s">
        <v>1090</v>
      </c>
      <c r="C26" s="86" t="s">
        <v>1091</v>
      </c>
      <c r="D26" s="86" t="s">
        <v>1092</v>
      </c>
    </row>
    <row r="27" spans="1:23" x14ac:dyDescent="0.25">
      <c r="A27" s="88">
        <v>0</v>
      </c>
      <c r="B27" s="105">
        <v>0</v>
      </c>
      <c r="C27" s="105">
        <v>0</v>
      </c>
      <c r="D27" s="105">
        <v>0</v>
      </c>
    </row>
    <row r="28" spans="1:23" x14ac:dyDescent="0.25">
      <c r="A28" s="88">
        <v>1</v>
      </c>
      <c r="B28" s="105">
        <v>4.7999999999999996E-3</v>
      </c>
      <c r="C28" s="105">
        <v>2.5000000000000001E-3</v>
      </c>
      <c r="D28" s="105">
        <v>5.9999999999999995E-4</v>
      </c>
    </row>
    <row r="29" spans="1:23" x14ac:dyDescent="0.25">
      <c r="A29" s="88">
        <v>2</v>
      </c>
      <c r="B29" s="105">
        <v>4.7999999999999996E-3</v>
      </c>
      <c r="C29" s="105">
        <v>2.5000000000000001E-3</v>
      </c>
      <c r="D29" s="105">
        <v>6.9999999999999999E-4</v>
      </c>
      <c r="E29" s="87"/>
      <c r="F29" s="87"/>
      <c r="G29" s="87"/>
      <c r="H29" s="87"/>
      <c r="I29" s="87"/>
      <c r="J29" s="87"/>
      <c r="K29" s="87"/>
      <c r="L29" s="87"/>
      <c r="M29" s="87"/>
      <c r="N29" s="87"/>
      <c r="O29" s="87"/>
      <c r="P29" s="87"/>
      <c r="Q29" s="87"/>
      <c r="R29" s="87"/>
      <c r="S29" s="87"/>
      <c r="T29" s="87"/>
      <c r="U29" s="87"/>
      <c r="V29" s="87"/>
      <c r="W29" s="87"/>
    </row>
    <row r="30" spans="1:23" x14ac:dyDescent="0.25">
      <c r="A30" s="88">
        <v>3</v>
      </c>
      <c r="B30" s="105">
        <v>4.8999999999999998E-3</v>
      </c>
      <c r="C30" s="105">
        <v>2.5999999999999999E-3</v>
      </c>
      <c r="D30" s="105">
        <v>6.9999999999999999E-4</v>
      </c>
      <c r="E30" s="87"/>
      <c r="F30" s="87"/>
      <c r="G30" s="87"/>
      <c r="H30" s="87"/>
      <c r="I30" s="87"/>
      <c r="J30" s="87"/>
      <c r="K30" s="87"/>
      <c r="L30" s="87"/>
      <c r="M30" s="87"/>
      <c r="N30" s="87"/>
      <c r="O30" s="87"/>
      <c r="P30" s="87"/>
      <c r="Q30" s="87"/>
      <c r="R30" s="87"/>
      <c r="S30" s="87"/>
      <c r="T30" s="87"/>
      <c r="U30" s="87"/>
      <c r="V30" s="87"/>
      <c r="W30" s="87"/>
    </row>
    <row r="31" spans="1:23" x14ac:dyDescent="0.25">
      <c r="A31" s="88">
        <v>4</v>
      </c>
      <c r="B31" s="105">
        <v>5.0000000000000001E-3</v>
      </c>
      <c r="C31" s="105">
        <v>2.5999999999999999E-3</v>
      </c>
      <c r="D31" s="105">
        <v>6.9999999999999999E-4</v>
      </c>
      <c r="E31" s="87"/>
      <c r="F31" s="87"/>
      <c r="G31" s="87"/>
      <c r="H31" s="87"/>
      <c r="I31" s="87"/>
      <c r="J31" s="87"/>
      <c r="K31" s="87"/>
      <c r="L31" s="87"/>
      <c r="M31" s="87"/>
      <c r="N31" s="87"/>
      <c r="O31" s="87"/>
      <c r="P31" s="87"/>
      <c r="Q31" s="87"/>
      <c r="R31" s="87"/>
      <c r="S31" s="87"/>
      <c r="T31" s="87"/>
      <c r="U31" s="87"/>
      <c r="V31" s="87"/>
      <c r="W31" s="87"/>
    </row>
    <row r="32" spans="1:23" x14ac:dyDescent="0.25">
      <c r="A32" s="88">
        <v>5</v>
      </c>
      <c r="B32" s="105">
        <v>5.1000000000000004E-3</v>
      </c>
      <c r="C32" s="105">
        <v>2.7000000000000001E-3</v>
      </c>
      <c r="D32" s="105">
        <v>6.9999999999999999E-4</v>
      </c>
      <c r="E32" s="87"/>
      <c r="F32" s="87"/>
      <c r="G32" s="87"/>
      <c r="H32" s="87"/>
      <c r="I32" s="87"/>
      <c r="J32" s="87"/>
      <c r="K32" s="87"/>
      <c r="L32" s="87"/>
      <c r="M32" s="87"/>
      <c r="N32" s="87"/>
      <c r="O32" s="87"/>
      <c r="P32" s="87"/>
      <c r="Q32" s="87"/>
      <c r="R32" s="87"/>
      <c r="S32" s="87"/>
      <c r="T32" s="87"/>
      <c r="U32" s="87"/>
      <c r="V32" s="87"/>
      <c r="W32" s="87"/>
    </row>
    <row r="33" spans="1:23" x14ac:dyDescent="0.25">
      <c r="A33" s="88">
        <v>6</v>
      </c>
      <c r="B33" s="105">
        <v>5.1000000000000004E-3</v>
      </c>
      <c r="C33" s="105">
        <v>2.7000000000000001E-3</v>
      </c>
      <c r="D33" s="105">
        <v>6.9999999999999999E-4</v>
      </c>
      <c r="E33" s="87"/>
      <c r="F33" s="87"/>
      <c r="G33" s="87"/>
      <c r="H33" s="87"/>
      <c r="I33" s="87"/>
      <c r="J33" s="87"/>
      <c r="K33" s="87"/>
      <c r="L33" s="87"/>
      <c r="M33" s="87"/>
      <c r="N33" s="87"/>
      <c r="O33" s="87"/>
      <c r="P33" s="87"/>
      <c r="Q33" s="87"/>
      <c r="R33" s="87"/>
      <c r="S33" s="87"/>
      <c r="T33" s="87"/>
      <c r="U33" s="87"/>
      <c r="V33" s="87"/>
      <c r="W33" s="87"/>
    </row>
    <row r="34" spans="1:23" x14ac:dyDescent="0.25">
      <c r="A34" s="88">
        <v>7</v>
      </c>
      <c r="B34" s="105">
        <v>5.1999999999999998E-3</v>
      </c>
      <c r="C34" s="105">
        <v>2.7000000000000001E-3</v>
      </c>
      <c r="D34" s="105">
        <v>6.9999999999999999E-4</v>
      </c>
      <c r="E34" s="87"/>
      <c r="F34" s="87"/>
      <c r="G34" s="87"/>
      <c r="H34" s="87"/>
      <c r="I34" s="87"/>
      <c r="J34" s="87"/>
      <c r="K34" s="87"/>
      <c r="L34" s="87"/>
      <c r="M34" s="87"/>
      <c r="N34" s="87"/>
      <c r="O34" s="87"/>
      <c r="P34" s="87"/>
      <c r="Q34" s="87"/>
      <c r="R34" s="87"/>
      <c r="S34" s="87"/>
      <c r="T34" s="87"/>
      <c r="U34" s="87"/>
      <c r="V34" s="87"/>
      <c r="W34" s="87"/>
    </row>
    <row r="35" spans="1:23" x14ac:dyDescent="0.25">
      <c r="A35" s="88">
        <v>8</v>
      </c>
      <c r="B35" s="105">
        <v>5.3E-3</v>
      </c>
      <c r="C35" s="105">
        <v>2.8E-3</v>
      </c>
      <c r="D35" s="105">
        <v>6.9999999999999999E-4</v>
      </c>
      <c r="E35" s="87"/>
      <c r="F35" s="87"/>
      <c r="G35" s="87"/>
      <c r="H35" s="87"/>
      <c r="I35" s="87"/>
      <c r="J35" s="87"/>
      <c r="K35" s="87"/>
      <c r="L35" s="87"/>
      <c r="M35" s="87"/>
      <c r="N35" s="87"/>
      <c r="O35" s="87"/>
      <c r="P35" s="87"/>
      <c r="Q35" s="87"/>
      <c r="R35" s="87"/>
      <c r="S35" s="87"/>
      <c r="T35" s="87"/>
      <c r="U35" s="87"/>
      <c r="V35" s="87"/>
      <c r="W35" s="87"/>
    </row>
    <row r="36" spans="1:23" x14ac:dyDescent="0.25">
      <c r="A36" s="88">
        <v>9</v>
      </c>
      <c r="B36" s="105">
        <v>5.4000000000000003E-3</v>
      </c>
      <c r="C36" s="105">
        <v>2.8E-3</v>
      </c>
      <c r="D36" s="105">
        <v>6.9999999999999999E-4</v>
      </c>
      <c r="E36" s="87"/>
      <c r="F36" s="87"/>
      <c r="G36" s="87"/>
      <c r="H36" s="87"/>
      <c r="I36" s="87"/>
      <c r="J36" s="87"/>
      <c r="K36" s="87"/>
      <c r="L36" s="87"/>
      <c r="M36" s="87"/>
      <c r="N36" s="87"/>
      <c r="O36" s="87"/>
      <c r="P36" s="87"/>
      <c r="Q36" s="87"/>
      <c r="R36" s="87"/>
      <c r="S36" s="87"/>
      <c r="T36" s="87"/>
      <c r="U36" s="87"/>
      <c r="V36" s="87"/>
      <c r="W36" s="87"/>
    </row>
    <row r="37" spans="1:23" x14ac:dyDescent="0.25">
      <c r="A37" s="88">
        <v>10</v>
      </c>
      <c r="B37" s="105">
        <v>5.4999999999999997E-3</v>
      </c>
      <c r="C37" s="105">
        <v>2.8999999999999998E-3</v>
      </c>
      <c r="D37" s="105">
        <v>6.9999999999999999E-4</v>
      </c>
      <c r="E37" s="87"/>
      <c r="F37" s="87"/>
      <c r="G37" s="87"/>
      <c r="H37" s="87"/>
      <c r="I37" s="87"/>
      <c r="J37" s="87"/>
      <c r="K37" s="87"/>
      <c r="L37" s="87"/>
      <c r="M37" s="87"/>
      <c r="N37" s="87"/>
      <c r="O37" s="87"/>
      <c r="P37" s="87"/>
      <c r="Q37" s="87"/>
      <c r="R37" s="87"/>
      <c r="S37" s="87"/>
      <c r="T37" s="87"/>
      <c r="U37" s="87"/>
      <c r="V37" s="87"/>
      <c r="W37" s="87"/>
    </row>
    <row r="38" spans="1:23" x14ac:dyDescent="0.25">
      <c r="A38" s="88">
        <v>11</v>
      </c>
      <c r="B38" s="105">
        <v>5.5999999999999999E-3</v>
      </c>
      <c r="C38" s="105">
        <v>2.8999999999999998E-3</v>
      </c>
      <c r="D38" s="105">
        <v>8.0000000000000004E-4</v>
      </c>
      <c r="E38" s="87"/>
      <c r="F38" s="87"/>
      <c r="G38" s="87"/>
      <c r="H38" s="87"/>
      <c r="I38" s="87"/>
      <c r="J38" s="87"/>
      <c r="K38" s="87"/>
      <c r="L38" s="87"/>
      <c r="M38" s="87"/>
      <c r="N38" s="87"/>
      <c r="O38" s="87"/>
      <c r="P38" s="87"/>
      <c r="Q38" s="87"/>
      <c r="R38" s="87"/>
      <c r="S38" s="87"/>
      <c r="T38" s="87"/>
      <c r="U38" s="87"/>
      <c r="V38" s="87"/>
      <c r="W38" s="87"/>
    </row>
    <row r="39" spans="1:23" x14ac:dyDescent="0.25">
      <c r="A39" s="88">
        <v>12</v>
      </c>
      <c r="B39" s="105">
        <v>5.7000000000000002E-3</v>
      </c>
      <c r="C39" s="105">
        <v>3.0000000000000001E-3</v>
      </c>
      <c r="D39" s="105">
        <v>8.0000000000000004E-4</v>
      </c>
      <c r="E39" s="87"/>
      <c r="F39" s="87"/>
      <c r="G39" s="87"/>
      <c r="H39" s="87"/>
      <c r="I39" s="87"/>
      <c r="J39" s="87"/>
      <c r="K39" s="87"/>
      <c r="L39" s="87"/>
      <c r="M39" s="87"/>
      <c r="N39" s="87"/>
      <c r="O39" s="87"/>
      <c r="P39" s="87"/>
      <c r="Q39" s="87"/>
      <c r="R39" s="87"/>
      <c r="S39" s="87"/>
      <c r="T39" s="87"/>
      <c r="U39" s="87"/>
      <c r="V39" s="87"/>
      <c r="W39" s="87"/>
    </row>
    <row r="40" spans="1:23" x14ac:dyDescent="0.25">
      <c r="A40" s="88">
        <v>13</v>
      </c>
      <c r="B40" s="105">
        <v>5.7999999999999996E-3</v>
      </c>
      <c r="C40" s="105">
        <v>3.0000000000000001E-3</v>
      </c>
      <c r="D40" s="105">
        <v>8.0000000000000004E-4</v>
      </c>
      <c r="E40" s="87"/>
      <c r="F40" s="87"/>
      <c r="G40" s="87"/>
      <c r="H40" s="87"/>
      <c r="I40" s="87"/>
      <c r="J40" s="87"/>
      <c r="K40" s="87"/>
      <c r="L40" s="87"/>
      <c r="M40" s="87"/>
      <c r="N40" s="87"/>
      <c r="O40" s="87"/>
      <c r="P40" s="87"/>
      <c r="Q40" s="87"/>
      <c r="R40" s="87"/>
      <c r="S40" s="87"/>
      <c r="T40" s="87"/>
      <c r="U40" s="87"/>
      <c r="V40" s="87"/>
      <c r="W40" s="87"/>
    </row>
    <row r="41" spans="1:23" x14ac:dyDescent="0.25">
      <c r="A41" s="88">
        <v>14</v>
      </c>
      <c r="B41" s="105">
        <v>5.7999999999999996E-3</v>
      </c>
      <c r="C41" s="105">
        <v>3.0999999999999999E-3</v>
      </c>
      <c r="D41" s="105">
        <v>8.0000000000000004E-4</v>
      </c>
      <c r="E41" s="87"/>
      <c r="F41" s="87"/>
      <c r="G41" s="87"/>
      <c r="H41" s="87"/>
      <c r="I41" s="87"/>
      <c r="J41" s="87"/>
      <c r="K41" s="87"/>
      <c r="L41" s="87"/>
      <c r="M41" s="87"/>
      <c r="N41" s="87"/>
      <c r="O41" s="87"/>
      <c r="P41" s="87"/>
      <c r="Q41" s="87"/>
      <c r="R41" s="87"/>
      <c r="S41" s="87"/>
      <c r="T41" s="87"/>
      <c r="U41" s="87"/>
      <c r="V41" s="87"/>
      <c r="W41" s="87"/>
    </row>
    <row r="42" spans="1:23" x14ac:dyDescent="0.25">
      <c r="A42" s="88">
        <v>15</v>
      </c>
      <c r="B42" s="105">
        <v>5.8999999999999999E-3</v>
      </c>
      <c r="C42" s="105">
        <v>3.0999999999999999E-3</v>
      </c>
      <c r="D42" s="105">
        <v>8.0000000000000004E-4</v>
      </c>
      <c r="E42" s="87"/>
      <c r="F42" s="87"/>
      <c r="G42" s="87"/>
      <c r="H42" s="87"/>
      <c r="I42" s="87"/>
      <c r="J42" s="87"/>
      <c r="K42" s="87"/>
      <c r="L42" s="87"/>
      <c r="M42" s="87"/>
      <c r="N42" s="87"/>
      <c r="O42" s="87"/>
      <c r="P42" s="87"/>
      <c r="Q42" s="87"/>
      <c r="R42" s="87"/>
      <c r="S42" s="87"/>
      <c r="T42" s="87"/>
      <c r="U42" s="87"/>
      <c r="V42" s="87"/>
      <c r="W42" s="87"/>
    </row>
    <row r="43" spans="1:23" x14ac:dyDescent="0.25">
      <c r="A43" s="88">
        <v>16</v>
      </c>
      <c r="B43" s="105">
        <v>6.0000000000000001E-3</v>
      </c>
      <c r="C43" s="105">
        <v>3.2000000000000002E-3</v>
      </c>
      <c r="D43" s="105">
        <v>8.0000000000000004E-4</v>
      </c>
      <c r="E43" s="87"/>
      <c r="F43" s="87"/>
      <c r="G43" s="87"/>
      <c r="H43" s="87"/>
      <c r="I43" s="87"/>
      <c r="J43" s="87"/>
      <c r="K43" s="87"/>
      <c r="L43" s="87"/>
      <c r="M43" s="87"/>
      <c r="N43" s="87"/>
      <c r="O43" s="87"/>
      <c r="P43" s="87"/>
      <c r="Q43" s="87"/>
      <c r="R43" s="87"/>
      <c r="S43" s="87"/>
      <c r="T43" s="87"/>
      <c r="U43" s="87"/>
      <c r="V43" s="87"/>
      <c r="W43" s="87"/>
    </row>
    <row r="44" spans="1:23" x14ac:dyDescent="0.25">
      <c r="A44" s="88">
        <v>17</v>
      </c>
      <c r="B44" s="105">
        <v>6.1000000000000004E-3</v>
      </c>
      <c r="C44" s="105">
        <v>3.2000000000000002E-3</v>
      </c>
      <c r="D44" s="105">
        <v>8.0000000000000004E-4</v>
      </c>
      <c r="E44" s="87"/>
      <c r="F44" s="87"/>
      <c r="G44" s="87"/>
      <c r="H44" s="87"/>
      <c r="I44" s="87"/>
      <c r="J44" s="87"/>
      <c r="K44" s="87"/>
      <c r="L44" s="87"/>
      <c r="M44" s="87"/>
      <c r="N44" s="87"/>
      <c r="O44" s="87"/>
      <c r="P44" s="87"/>
      <c r="Q44" s="87"/>
      <c r="R44" s="87"/>
      <c r="S44" s="87"/>
      <c r="T44" s="87"/>
      <c r="U44" s="87"/>
      <c r="V44" s="87"/>
      <c r="W44" s="87"/>
    </row>
    <row r="45" spans="1:23" x14ac:dyDescent="0.25">
      <c r="A45" s="88">
        <v>18</v>
      </c>
      <c r="B45" s="105">
        <v>6.1999999999999998E-3</v>
      </c>
      <c r="C45" s="105">
        <v>3.3E-3</v>
      </c>
      <c r="D45" s="105">
        <v>8.0000000000000004E-4</v>
      </c>
      <c r="E45" s="87"/>
      <c r="F45" s="87"/>
      <c r="G45" s="87"/>
      <c r="H45" s="87"/>
      <c r="I45" s="87"/>
      <c r="J45" s="87"/>
      <c r="K45" s="87"/>
      <c r="L45" s="87"/>
      <c r="M45" s="87"/>
      <c r="N45" s="87"/>
      <c r="O45" s="87"/>
      <c r="P45" s="87"/>
      <c r="Q45" s="87"/>
      <c r="R45" s="87"/>
      <c r="S45" s="87"/>
      <c r="T45" s="87"/>
      <c r="U45" s="87"/>
      <c r="V45" s="87"/>
      <c r="W45" s="87"/>
    </row>
    <row r="46" spans="1:23" x14ac:dyDescent="0.25">
      <c r="A46" s="88">
        <v>19</v>
      </c>
      <c r="B46" s="105">
        <v>6.3E-3</v>
      </c>
      <c r="C46" s="105">
        <v>3.3E-3</v>
      </c>
      <c r="D46" s="105">
        <v>8.9999999999999998E-4</v>
      </c>
      <c r="E46" s="87"/>
      <c r="F46" s="87"/>
      <c r="G46" s="87"/>
      <c r="H46" s="87"/>
      <c r="I46" s="87"/>
      <c r="J46" s="87"/>
      <c r="K46" s="87"/>
      <c r="L46" s="87"/>
      <c r="M46" s="87"/>
      <c r="N46" s="87"/>
      <c r="O46" s="87"/>
      <c r="P46" s="87"/>
      <c r="Q46" s="87"/>
      <c r="R46" s="87"/>
      <c r="S46" s="87"/>
      <c r="T46" s="87"/>
      <c r="U46" s="87"/>
      <c r="V46" s="87"/>
      <c r="W46" s="87"/>
    </row>
    <row r="47" spans="1:23" x14ac:dyDescent="0.25">
      <c r="A47" s="88">
        <v>20</v>
      </c>
      <c r="B47" s="105">
        <v>6.4000000000000003E-3</v>
      </c>
      <c r="C47" s="105">
        <v>3.3999999999999998E-3</v>
      </c>
      <c r="D47" s="105">
        <v>8.9999999999999998E-4</v>
      </c>
      <c r="E47" s="87"/>
      <c r="F47" s="87"/>
      <c r="G47" s="87"/>
      <c r="H47" s="87"/>
      <c r="I47" s="87"/>
      <c r="J47" s="87"/>
      <c r="K47" s="87"/>
      <c r="L47" s="87"/>
      <c r="M47" s="87"/>
      <c r="N47" s="87"/>
      <c r="O47" s="87"/>
      <c r="P47" s="87"/>
      <c r="Q47" s="87"/>
      <c r="R47" s="87"/>
      <c r="S47" s="87"/>
      <c r="T47" s="87"/>
      <c r="U47" s="87"/>
      <c r="V47" s="87"/>
      <c r="W47" s="87"/>
    </row>
    <row r="48" spans="1:23" x14ac:dyDescent="0.25">
      <c r="A48" s="88">
        <v>21</v>
      </c>
      <c r="B48" s="105">
        <v>6.4999999999999997E-3</v>
      </c>
      <c r="C48" s="105">
        <v>3.3999999999999998E-3</v>
      </c>
      <c r="D48" s="105">
        <v>8.9999999999999998E-4</v>
      </c>
      <c r="E48" s="87"/>
      <c r="F48" s="87"/>
      <c r="G48" s="87"/>
      <c r="H48" s="87"/>
      <c r="I48" s="87"/>
      <c r="J48" s="87"/>
      <c r="K48" s="87"/>
      <c r="L48" s="87"/>
      <c r="M48" s="87"/>
      <c r="N48" s="87"/>
      <c r="O48" s="87"/>
      <c r="P48" s="87"/>
      <c r="Q48" s="87"/>
      <c r="R48" s="87"/>
      <c r="S48" s="87"/>
      <c r="T48" s="87"/>
      <c r="U48" s="87"/>
      <c r="V48" s="87"/>
      <c r="W48" s="87"/>
    </row>
    <row r="49" spans="1:23" x14ac:dyDescent="0.25">
      <c r="A49" s="88">
        <v>22</v>
      </c>
      <c r="B49" s="105">
        <v>6.6E-3</v>
      </c>
      <c r="C49" s="105">
        <v>3.5000000000000001E-3</v>
      </c>
      <c r="D49" s="105">
        <v>8.9999999999999998E-4</v>
      </c>
      <c r="E49" s="87"/>
      <c r="F49" s="87"/>
      <c r="G49" s="87"/>
      <c r="H49" s="87"/>
      <c r="I49" s="87"/>
      <c r="J49" s="87"/>
      <c r="K49" s="87"/>
      <c r="L49" s="87"/>
      <c r="M49" s="87"/>
      <c r="N49" s="87"/>
      <c r="O49" s="87"/>
      <c r="P49" s="87"/>
      <c r="Q49" s="87"/>
      <c r="R49" s="87"/>
      <c r="S49" s="87"/>
      <c r="T49" s="87"/>
      <c r="U49" s="87"/>
      <c r="V49" s="87"/>
      <c r="W49" s="87"/>
    </row>
    <row r="50" spans="1:23" x14ac:dyDescent="0.25">
      <c r="A50" s="88">
        <v>23</v>
      </c>
      <c r="B50" s="105">
        <v>6.7000000000000002E-3</v>
      </c>
      <c r="C50" s="105">
        <v>3.5000000000000001E-3</v>
      </c>
      <c r="D50" s="105">
        <v>8.9999999999999998E-4</v>
      </c>
      <c r="E50" s="87"/>
      <c r="F50" s="87"/>
      <c r="G50" s="87"/>
      <c r="H50" s="87"/>
      <c r="I50" s="87"/>
      <c r="J50" s="87"/>
      <c r="K50" s="87"/>
      <c r="L50" s="87"/>
      <c r="M50" s="87"/>
      <c r="N50" s="87"/>
      <c r="O50" s="87"/>
      <c r="P50" s="87"/>
      <c r="Q50" s="87"/>
      <c r="R50" s="87"/>
      <c r="S50" s="87"/>
      <c r="T50" s="87"/>
      <c r="U50" s="87"/>
      <c r="V50" s="87"/>
      <c r="W50" s="87"/>
    </row>
    <row r="51" spans="1:23" x14ac:dyDescent="0.25">
      <c r="A51" s="88">
        <v>24</v>
      </c>
      <c r="B51" s="105">
        <v>6.7999999999999996E-3</v>
      </c>
      <c r="C51" s="105">
        <v>3.5999999999999999E-3</v>
      </c>
      <c r="D51" s="105">
        <v>8.9999999999999998E-4</v>
      </c>
      <c r="E51" s="87"/>
      <c r="F51" s="87"/>
      <c r="G51" s="87"/>
      <c r="H51" s="87"/>
      <c r="I51" s="87"/>
      <c r="J51" s="87"/>
      <c r="K51" s="87"/>
      <c r="L51" s="87"/>
      <c r="M51" s="87"/>
      <c r="N51" s="87"/>
      <c r="O51" s="87"/>
      <c r="P51" s="87"/>
      <c r="Q51" s="87"/>
      <c r="R51" s="87"/>
      <c r="S51" s="87"/>
      <c r="T51" s="87"/>
      <c r="U51" s="87"/>
      <c r="V51" s="87"/>
      <c r="W51" s="87"/>
    </row>
    <row r="52" spans="1:23" x14ac:dyDescent="0.25">
      <c r="A52" s="88">
        <v>25</v>
      </c>
      <c r="B52" s="105">
        <v>7.0000000000000001E-3</v>
      </c>
      <c r="C52" s="105">
        <v>3.7000000000000002E-3</v>
      </c>
      <c r="D52" s="105">
        <v>8.9999999999999998E-4</v>
      </c>
      <c r="E52" s="87"/>
      <c r="F52" s="87"/>
      <c r="G52" s="87"/>
      <c r="H52" s="87"/>
      <c r="I52" s="87"/>
      <c r="J52" s="87"/>
      <c r="K52" s="87"/>
      <c r="L52" s="87"/>
      <c r="M52" s="87"/>
      <c r="N52" s="87"/>
      <c r="O52" s="87"/>
      <c r="P52" s="87"/>
      <c r="Q52" s="87"/>
      <c r="R52" s="87"/>
      <c r="S52" s="87"/>
      <c r="T52" s="87"/>
      <c r="U52" s="87"/>
      <c r="V52" s="87"/>
      <c r="W52" s="87"/>
    </row>
    <row r="53" spans="1:23" x14ac:dyDescent="0.25">
      <c r="A53" s="88">
        <v>26</v>
      </c>
      <c r="B53" s="105">
        <v>7.1000000000000004E-3</v>
      </c>
      <c r="C53" s="105">
        <v>3.7000000000000002E-3</v>
      </c>
      <c r="D53" s="105">
        <v>1E-3</v>
      </c>
      <c r="E53" s="87"/>
      <c r="F53" s="87"/>
      <c r="G53" s="87"/>
      <c r="H53" s="87"/>
      <c r="I53" s="87"/>
      <c r="J53" s="87"/>
      <c r="K53" s="87"/>
      <c r="L53" s="87"/>
      <c r="M53" s="87"/>
      <c r="N53" s="87"/>
      <c r="O53" s="87"/>
      <c r="P53" s="87"/>
      <c r="Q53" s="87"/>
      <c r="R53" s="87"/>
      <c r="S53" s="87"/>
      <c r="T53" s="87"/>
      <c r="U53" s="87"/>
      <c r="V53" s="87"/>
      <c r="W53" s="87"/>
    </row>
    <row r="54" spans="1:23" x14ac:dyDescent="0.25">
      <c r="A54" s="88">
        <v>27</v>
      </c>
      <c r="B54" s="105">
        <v>7.1999999999999998E-3</v>
      </c>
      <c r="C54" s="105">
        <v>3.8E-3</v>
      </c>
      <c r="D54" s="105">
        <v>1E-3</v>
      </c>
      <c r="E54" s="87"/>
      <c r="F54" s="87"/>
      <c r="G54" s="87"/>
      <c r="H54" s="87"/>
      <c r="I54" s="87"/>
      <c r="J54" s="87"/>
      <c r="K54" s="87"/>
      <c r="L54" s="87"/>
      <c r="M54" s="87"/>
      <c r="N54" s="87"/>
      <c r="O54" s="87"/>
      <c r="P54" s="87"/>
      <c r="Q54" s="87"/>
      <c r="R54" s="87"/>
      <c r="S54" s="87"/>
      <c r="T54" s="87"/>
      <c r="U54" s="87"/>
      <c r="V54" s="87"/>
      <c r="W54" s="87"/>
    </row>
    <row r="55" spans="1:23" x14ac:dyDescent="0.25">
      <c r="A55" s="88">
        <v>28</v>
      </c>
      <c r="B55" s="105">
        <v>7.3000000000000001E-3</v>
      </c>
      <c r="C55" s="105">
        <v>3.8E-3</v>
      </c>
      <c r="D55" s="105">
        <v>1E-3</v>
      </c>
      <c r="E55" s="87"/>
      <c r="F55" s="87"/>
      <c r="G55" s="87"/>
      <c r="H55" s="87"/>
      <c r="I55" s="87"/>
      <c r="J55" s="87"/>
      <c r="K55" s="87"/>
      <c r="L55" s="87"/>
      <c r="M55" s="87"/>
      <c r="N55" s="87"/>
      <c r="O55" s="87"/>
      <c r="P55" s="87"/>
      <c r="Q55" s="87"/>
      <c r="R55" s="87"/>
      <c r="S55" s="87"/>
      <c r="T55" s="87"/>
      <c r="U55" s="87"/>
      <c r="V55" s="87"/>
      <c r="W55" s="87"/>
    </row>
    <row r="56" spans="1:23" x14ac:dyDescent="0.25">
      <c r="A56" s="88">
        <v>29</v>
      </c>
      <c r="B56" s="105">
        <v>7.4000000000000003E-3</v>
      </c>
      <c r="C56" s="105">
        <v>3.8999999999999998E-3</v>
      </c>
      <c r="D56" s="105">
        <v>1E-3</v>
      </c>
      <c r="E56" s="87"/>
      <c r="F56" s="87"/>
      <c r="G56" s="87"/>
      <c r="H56" s="87"/>
      <c r="I56" s="87"/>
      <c r="J56" s="87"/>
      <c r="K56" s="87"/>
      <c r="L56" s="87"/>
      <c r="M56" s="87"/>
      <c r="N56" s="87"/>
      <c r="O56" s="87"/>
      <c r="P56" s="87"/>
      <c r="Q56" s="87"/>
      <c r="R56" s="87"/>
      <c r="S56" s="87"/>
      <c r="T56" s="87"/>
      <c r="U56" s="87"/>
      <c r="V56" s="87"/>
      <c r="W56" s="87"/>
    </row>
    <row r="57" spans="1:23" x14ac:dyDescent="0.25">
      <c r="A57" s="88">
        <v>30</v>
      </c>
      <c r="B57" s="105">
        <v>7.4999999999999997E-3</v>
      </c>
      <c r="C57" s="105">
        <v>4.0000000000000001E-3</v>
      </c>
      <c r="D57" s="105">
        <v>1E-3</v>
      </c>
      <c r="E57" s="87"/>
      <c r="F57" s="87"/>
      <c r="G57" s="87"/>
      <c r="H57" s="87"/>
      <c r="I57" s="87"/>
      <c r="J57" s="87"/>
      <c r="K57" s="87"/>
      <c r="L57" s="87"/>
      <c r="M57" s="87"/>
      <c r="N57" s="87"/>
      <c r="O57" s="87"/>
      <c r="P57" s="87"/>
      <c r="Q57" s="87"/>
      <c r="R57" s="87"/>
      <c r="S57" s="87"/>
      <c r="T57" s="87"/>
      <c r="U57" s="87"/>
      <c r="V57" s="87"/>
      <c r="W57" s="87"/>
    </row>
    <row r="58" spans="1:23" x14ac:dyDescent="0.25">
      <c r="A58" s="88">
        <v>31</v>
      </c>
      <c r="B58" s="105">
        <v>7.7000000000000002E-3</v>
      </c>
      <c r="C58" s="105">
        <v>4.0000000000000001E-3</v>
      </c>
      <c r="D58" s="105">
        <v>1E-3</v>
      </c>
      <c r="E58" s="87"/>
      <c r="F58" s="87"/>
      <c r="G58" s="87"/>
      <c r="H58" s="87"/>
      <c r="I58" s="87"/>
      <c r="J58" s="87"/>
      <c r="K58" s="87"/>
      <c r="L58" s="87"/>
      <c r="M58" s="87"/>
      <c r="N58" s="87"/>
      <c r="O58" s="87"/>
      <c r="P58" s="87"/>
      <c r="Q58" s="87"/>
      <c r="R58" s="87"/>
      <c r="S58" s="87"/>
      <c r="T58" s="87"/>
      <c r="U58" s="87"/>
      <c r="V58" s="87"/>
      <c r="W58" s="87"/>
    </row>
    <row r="59" spans="1:23" x14ac:dyDescent="0.25">
      <c r="A59" s="88">
        <v>32</v>
      </c>
      <c r="B59" s="105">
        <v>7.7999999999999996E-3</v>
      </c>
      <c r="C59" s="105">
        <v>4.1000000000000003E-3</v>
      </c>
      <c r="D59" s="105">
        <v>1.1000000000000001E-3</v>
      </c>
      <c r="E59" s="87"/>
      <c r="F59" s="87"/>
      <c r="G59" s="87"/>
      <c r="H59" s="87"/>
      <c r="I59" s="87"/>
      <c r="J59" s="87"/>
      <c r="K59" s="87"/>
      <c r="L59" s="87"/>
      <c r="M59" s="87"/>
      <c r="N59" s="87"/>
      <c r="O59" s="87"/>
      <c r="P59" s="87"/>
      <c r="Q59" s="87"/>
      <c r="R59" s="87"/>
      <c r="S59" s="87"/>
      <c r="T59" s="87"/>
      <c r="U59" s="87"/>
      <c r="V59" s="87"/>
      <c r="W59" s="87"/>
    </row>
    <row r="60" spans="1:23" x14ac:dyDescent="0.25">
      <c r="A60" s="88">
        <v>33</v>
      </c>
      <c r="B60" s="105">
        <v>7.9000000000000008E-3</v>
      </c>
      <c r="C60" s="105">
        <v>4.1000000000000003E-3</v>
      </c>
      <c r="D60" s="105">
        <v>1.1000000000000001E-3</v>
      </c>
      <c r="E60" s="87"/>
      <c r="F60" s="87"/>
      <c r="G60" s="87"/>
      <c r="H60" s="87"/>
      <c r="I60" s="87"/>
      <c r="J60" s="87"/>
      <c r="K60" s="87"/>
      <c r="L60" s="87"/>
      <c r="M60" s="87"/>
      <c r="N60" s="87"/>
      <c r="O60" s="87"/>
      <c r="P60" s="87"/>
      <c r="Q60" s="87"/>
      <c r="R60" s="87"/>
      <c r="S60" s="87"/>
      <c r="T60" s="87"/>
      <c r="U60" s="87"/>
      <c r="V60" s="87"/>
      <c r="W60" s="87"/>
    </row>
    <row r="61" spans="1:23" x14ac:dyDescent="0.25">
      <c r="A61" s="88">
        <v>34</v>
      </c>
      <c r="B61" s="105">
        <v>8.0000000000000002E-3</v>
      </c>
      <c r="C61" s="105">
        <v>4.1999999999999997E-3</v>
      </c>
      <c r="D61" s="105">
        <v>1.1000000000000001E-3</v>
      </c>
      <c r="E61" s="87"/>
      <c r="F61" s="87"/>
      <c r="G61" s="87"/>
      <c r="H61" s="87"/>
      <c r="I61" s="87"/>
      <c r="J61" s="87"/>
      <c r="K61" s="87"/>
      <c r="L61" s="87"/>
      <c r="M61" s="87"/>
      <c r="N61" s="87"/>
      <c r="O61" s="87"/>
      <c r="P61" s="87"/>
      <c r="Q61" s="87"/>
      <c r="R61" s="87"/>
      <c r="S61" s="87"/>
      <c r="T61" s="87"/>
      <c r="U61" s="87"/>
      <c r="V61" s="87"/>
      <c r="W61" s="87"/>
    </row>
    <row r="62" spans="1:23" x14ac:dyDescent="0.25">
      <c r="A62" s="88">
        <v>35</v>
      </c>
      <c r="B62" s="105">
        <v>8.2000000000000007E-3</v>
      </c>
      <c r="C62" s="105">
        <v>4.3E-3</v>
      </c>
      <c r="D62" s="105">
        <v>1.1000000000000001E-3</v>
      </c>
      <c r="E62" s="87"/>
      <c r="F62" s="87"/>
      <c r="G62" s="87"/>
      <c r="H62" s="87"/>
      <c r="I62" s="87"/>
      <c r="J62" s="87"/>
      <c r="K62" s="87"/>
      <c r="L62" s="87"/>
      <c r="M62" s="87"/>
      <c r="N62" s="87"/>
      <c r="O62" s="87"/>
      <c r="P62" s="87"/>
      <c r="Q62" s="87"/>
      <c r="R62" s="87"/>
      <c r="S62" s="87"/>
      <c r="T62" s="87"/>
      <c r="U62" s="87"/>
      <c r="V62" s="87"/>
      <c r="W62" s="87"/>
    </row>
    <row r="63" spans="1:23" x14ac:dyDescent="0.25">
      <c r="A63" s="88">
        <v>36</v>
      </c>
      <c r="B63" s="105">
        <v>8.3000000000000001E-3</v>
      </c>
      <c r="C63" s="105">
        <v>4.3E-3</v>
      </c>
      <c r="D63" s="105">
        <v>1.1000000000000001E-3</v>
      </c>
      <c r="E63" s="87"/>
      <c r="F63" s="87"/>
      <c r="G63" s="87"/>
      <c r="H63" s="87"/>
      <c r="I63" s="87"/>
      <c r="J63" s="87"/>
      <c r="K63" s="87"/>
      <c r="L63" s="87"/>
      <c r="M63" s="87"/>
      <c r="N63" s="87"/>
      <c r="O63" s="87"/>
      <c r="P63" s="87"/>
      <c r="Q63" s="87"/>
      <c r="R63" s="87"/>
      <c r="S63" s="87"/>
      <c r="T63" s="87"/>
      <c r="U63" s="87"/>
      <c r="V63" s="87"/>
      <c r="W63" s="87"/>
    </row>
    <row r="64" spans="1:23" x14ac:dyDescent="0.25">
      <c r="A64" s="88">
        <v>37</v>
      </c>
      <c r="B64" s="105">
        <v>8.3999999999999995E-3</v>
      </c>
      <c r="C64" s="105">
        <v>4.4000000000000003E-3</v>
      </c>
      <c r="D64" s="105">
        <v>1.1000000000000001E-3</v>
      </c>
      <c r="E64" s="87"/>
      <c r="F64" s="87"/>
      <c r="G64" s="87"/>
      <c r="H64" s="87"/>
      <c r="I64" s="87"/>
      <c r="J64" s="87"/>
      <c r="K64" s="87"/>
      <c r="L64" s="87"/>
      <c r="M64" s="87"/>
      <c r="N64" s="87"/>
      <c r="O64" s="87"/>
      <c r="P64" s="87"/>
      <c r="Q64" s="87"/>
      <c r="R64" s="87"/>
      <c r="S64" s="87"/>
      <c r="T64" s="87"/>
      <c r="U64" s="87"/>
      <c r="V64" s="87"/>
      <c r="W64" s="87"/>
    </row>
    <row r="65" spans="1:23" x14ac:dyDescent="0.25">
      <c r="A65" s="88">
        <v>38</v>
      </c>
      <c r="B65" s="105">
        <v>8.6E-3</v>
      </c>
      <c r="C65" s="105">
        <v>4.4999999999999997E-3</v>
      </c>
      <c r="D65" s="105">
        <v>1.1999999999999999E-3</v>
      </c>
      <c r="E65" s="87"/>
      <c r="F65" s="87"/>
      <c r="G65" s="87"/>
      <c r="H65" s="87"/>
      <c r="I65" s="87"/>
      <c r="J65" s="87"/>
      <c r="K65" s="87"/>
      <c r="L65" s="87"/>
      <c r="M65" s="87"/>
      <c r="N65" s="87"/>
      <c r="O65" s="87"/>
      <c r="P65" s="87"/>
      <c r="Q65" s="87"/>
      <c r="R65" s="87"/>
      <c r="S65" s="87"/>
      <c r="T65" s="87"/>
      <c r="U65" s="87"/>
      <c r="V65" s="87"/>
      <c r="W65" s="87"/>
    </row>
    <row r="66" spans="1:23" x14ac:dyDescent="0.25">
      <c r="A66" s="88">
        <v>39</v>
      </c>
      <c r="B66" s="105">
        <v>8.6999999999999994E-3</v>
      </c>
      <c r="C66" s="105">
        <v>4.5999999999999999E-3</v>
      </c>
      <c r="D66" s="105">
        <v>1.1999999999999999E-3</v>
      </c>
      <c r="E66" s="87"/>
      <c r="F66" s="87"/>
      <c r="G66" s="87"/>
      <c r="H66" s="87"/>
      <c r="I66" s="87"/>
      <c r="J66" s="87"/>
      <c r="K66" s="87"/>
      <c r="L66" s="87"/>
      <c r="M66" s="87"/>
      <c r="N66" s="87"/>
      <c r="O66" s="87"/>
      <c r="P66" s="87"/>
      <c r="Q66" s="87"/>
      <c r="R66" s="87"/>
      <c r="S66" s="87"/>
      <c r="T66" s="87"/>
      <c r="U66" s="87"/>
      <c r="V66" s="87"/>
      <c r="W66" s="87"/>
    </row>
    <row r="67" spans="1:23" x14ac:dyDescent="0.25">
      <c r="A67" s="88">
        <v>40</v>
      </c>
      <c r="B67" s="105">
        <v>8.8000000000000005E-3</v>
      </c>
      <c r="C67" s="105">
        <v>4.5999999999999999E-3</v>
      </c>
      <c r="D67" s="105">
        <v>1.1999999999999999E-3</v>
      </c>
      <c r="E67" s="87"/>
      <c r="F67" s="87"/>
      <c r="G67" s="87"/>
      <c r="H67" s="87"/>
      <c r="I67" s="87"/>
      <c r="J67" s="87"/>
      <c r="K67" s="87"/>
      <c r="L67" s="87"/>
      <c r="M67" s="87"/>
      <c r="N67" s="87"/>
      <c r="O67" s="87"/>
      <c r="P67" s="87"/>
      <c r="Q67" s="87"/>
      <c r="R67" s="87"/>
      <c r="S67" s="87"/>
      <c r="T67" s="87"/>
      <c r="U67" s="87"/>
      <c r="V67" s="87"/>
      <c r="W67" s="87"/>
    </row>
    <row r="68" spans="1:23" x14ac:dyDescent="0.25">
      <c r="A68" s="88">
        <v>41</v>
      </c>
      <c r="B68" s="105">
        <v>8.9999999999999993E-3</v>
      </c>
      <c r="C68" s="105">
        <v>4.7000000000000002E-3</v>
      </c>
      <c r="D68" s="105">
        <v>1.1999999999999999E-3</v>
      </c>
      <c r="E68" s="87"/>
      <c r="F68" s="87"/>
      <c r="G68" s="87"/>
      <c r="H68" s="87"/>
      <c r="I68" s="87"/>
      <c r="J68" s="87"/>
      <c r="K68" s="87"/>
      <c r="L68" s="87"/>
      <c r="M68" s="87"/>
      <c r="N68" s="87"/>
      <c r="O68" s="87"/>
      <c r="P68" s="87"/>
      <c r="Q68" s="87"/>
      <c r="R68" s="87"/>
      <c r="S68" s="87"/>
      <c r="T68" s="87"/>
      <c r="U68" s="87"/>
      <c r="V68" s="87"/>
      <c r="W68" s="87"/>
    </row>
    <row r="69" spans="1:23" x14ac:dyDescent="0.25">
      <c r="A69" s="88">
        <v>42</v>
      </c>
      <c r="B69" s="105">
        <v>9.1000000000000004E-3</v>
      </c>
      <c r="C69" s="105">
        <v>4.7999999999999996E-3</v>
      </c>
      <c r="D69" s="105">
        <v>1.1999999999999999E-3</v>
      </c>
      <c r="E69" s="87"/>
      <c r="F69" s="87"/>
      <c r="G69" s="87"/>
      <c r="H69" s="87"/>
      <c r="I69" s="87"/>
      <c r="J69" s="87"/>
      <c r="K69" s="87"/>
      <c r="L69" s="87"/>
      <c r="M69" s="87"/>
      <c r="N69" s="87"/>
      <c r="O69" s="87"/>
      <c r="P69" s="87"/>
      <c r="Q69" s="87"/>
      <c r="R69" s="87"/>
      <c r="S69" s="87"/>
      <c r="T69" s="87"/>
      <c r="U69" s="87"/>
      <c r="V69" s="87"/>
      <c r="W69" s="87"/>
    </row>
    <row r="70" spans="1:23" x14ac:dyDescent="0.25">
      <c r="A70" s="88">
        <v>43</v>
      </c>
      <c r="B70" s="105">
        <v>9.2999999999999992E-3</v>
      </c>
      <c r="C70" s="105">
        <v>4.8999999999999998E-3</v>
      </c>
      <c r="D70" s="105">
        <v>1.2999999999999999E-3</v>
      </c>
      <c r="E70" s="87"/>
      <c r="F70" s="87"/>
      <c r="G70" s="87"/>
      <c r="H70" s="87"/>
      <c r="I70" s="87"/>
      <c r="J70" s="87"/>
      <c r="K70" s="87"/>
      <c r="L70" s="87"/>
      <c r="M70" s="87"/>
      <c r="N70" s="87"/>
      <c r="O70" s="87"/>
      <c r="P70" s="87"/>
      <c r="Q70" s="87"/>
      <c r="R70" s="87"/>
      <c r="S70" s="87"/>
      <c r="T70" s="87"/>
      <c r="U70" s="87"/>
      <c r="V70" s="87"/>
      <c r="W70" s="87"/>
    </row>
    <row r="71" spans="1:23" x14ac:dyDescent="0.25">
      <c r="A71" s="88">
        <v>44</v>
      </c>
      <c r="B71" s="105">
        <v>9.4000000000000004E-3</v>
      </c>
      <c r="C71" s="105">
        <v>4.8999999999999998E-3</v>
      </c>
      <c r="D71" s="105">
        <v>1.2999999999999999E-3</v>
      </c>
      <c r="E71" s="87"/>
      <c r="F71" s="87"/>
      <c r="G71" s="87"/>
      <c r="H71" s="87"/>
      <c r="I71" s="87"/>
      <c r="J71" s="87"/>
      <c r="K71" s="87"/>
      <c r="L71" s="87"/>
      <c r="M71" s="87"/>
      <c r="N71" s="87"/>
      <c r="O71" s="87"/>
      <c r="P71" s="87"/>
      <c r="Q71" s="87"/>
      <c r="R71" s="87"/>
      <c r="S71" s="87"/>
      <c r="T71" s="87"/>
      <c r="U71" s="87"/>
      <c r="V71" s="87"/>
      <c r="W71" s="87"/>
    </row>
    <row r="72" spans="1:23" x14ac:dyDescent="0.25">
      <c r="A72" s="88">
        <v>45</v>
      </c>
      <c r="B72" s="105">
        <v>9.5999999999999992E-3</v>
      </c>
      <c r="C72" s="105">
        <v>5.0000000000000001E-3</v>
      </c>
      <c r="D72" s="105">
        <v>1.2999999999999999E-3</v>
      </c>
      <c r="E72" s="87"/>
      <c r="F72" s="87"/>
      <c r="G72" s="87"/>
      <c r="H72" s="87"/>
      <c r="I72" s="87"/>
      <c r="J72" s="87"/>
      <c r="K72" s="87"/>
      <c r="L72" s="87"/>
      <c r="M72" s="87"/>
      <c r="N72" s="87"/>
      <c r="O72" s="87"/>
      <c r="P72" s="87"/>
      <c r="Q72" s="87"/>
      <c r="R72" s="87"/>
      <c r="S72" s="87"/>
      <c r="T72" s="87"/>
      <c r="U72" s="87"/>
      <c r="V72" s="87"/>
      <c r="W72" s="87"/>
    </row>
    <row r="73" spans="1:23" x14ac:dyDescent="0.25">
      <c r="A73" s="88">
        <v>46</v>
      </c>
      <c r="B73" s="105">
        <v>9.7000000000000003E-3</v>
      </c>
      <c r="C73" s="105">
        <v>5.1000000000000004E-3</v>
      </c>
      <c r="D73" s="105">
        <v>1.2999999999999999E-3</v>
      </c>
      <c r="E73" s="87"/>
      <c r="F73" s="87"/>
      <c r="G73" s="87"/>
      <c r="H73" s="87"/>
      <c r="I73" s="87"/>
      <c r="J73" s="87"/>
      <c r="K73" s="87"/>
      <c r="L73" s="87"/>
      <c r="M73" s="87"/>
      <c r="N73" s="87"/>
      <c r="O73" s="87"/>
      <c r="P73" s="87"/>
      <c r="Q73" s="87"/>
      <c r="R73" s="87"/>
      <c r="S73" s="87"/>
      <c r="T73" s="87"/>
      <c r="U73" s="87"/>
      <c r="V73" s="87"/>
      <c r="W73" s="87"/>
    </row>
    <row r="74" spans="1:23" x14ac:dyDescent="0.25">
      <c r="A74" s="88">
        <v>47</v>
      </c>
      <c r="B74" s="105">
        <v>9.9000000000000008E-3</v>
      </c>
      <c r="C74" s="105">
        <v>5.1999999999999998E-3</v>
      </c>
      <c r="D74" s="105">
        <v>1.2999999999999999E-3</v>
      </c>
      <c r="E74" s="87"/>
      <c r="F74" s="87"/>
      <c r="G74" s="87"/>
      <c r="H74" s="87"/>
      <c r="I74" s="87"/>
      <c r="J74" s="87"/>
      <c r="K74" s="87"/>
      <c r="L74" s="87"/>
      <c r="M74" s="87"/>
      <c r="N74" s="87"/>
      <c r="O74" s="87"/>
      <c r="P74" s="87"/>
      <c r="Q74" s="87"/>
      <c r="R74" s="87"/>
      <c r="S74" s="87"/>
      <c r="T74" s="87"/>
      <c r="U74" s="87"/>
      <c r="V74" s="87"/>
      <c r="W74" s="87"/>
    </row>
    <row r="75" spans="1:23" x14ac:dyDescent="0.25">
      <c r="A75" s="88">
        <v>48</v>
      </c>
      <c r="B75" s="105">
        <v>0.01</v>
      </c>
      <c r="C75" s="105">
        <v>5.3E-3</v>
      </c>
      <c r="D75" s="105">
        <v>1.4E-3</v>
      </c>
      <c r="E75" s="87"/>
      <c r="F75" s="87"/>
      <c r="G75" s="87"/>
      <c r="H75" s="87"/>
      <c r="I75" s="87"/>
      <c r="J75" s="87"/>
      <c r="K75" s="87"/>
      <c r="L75" s="87"/>
      <c r="M75" s="87"/>
      <c r="N75" s="87"/>
      <c r="O75" s="87"/>
      <c r="P75" s="87"/>
      <c r="Q75" s="87"/>
      <c r="R75" s="87"/>
      <c r="S75" s="87"/>
      <c r="T75" s="87"/>
      <c r="U75" s="87"/>
      <c r="V75" s="87"/>
      <c r="W75" s="87"/>
    </row>
    <row r="76" spans="1:23" x14ac:dyDescent="0.25">
      <c r="A76" s="88">
        <v>49</v>
      </c>
      <c r="B76" s="105">
        <v>1.0200000000000001E-2</v>
      </c>
      <c r="C76" s="105">
        <v>5.3E-3</v>
      </c>
      <c r="D76" s="105">
        <v>1.4E-3</v>
      </c>
      <c r="E76" s="87"/>
      <c r="F76" s="87"/>
      <c r="G76" s="87"/>
      <c r="H76" s="87"/>
      <c r="I76" s="87"/>
      <c r="J76" s="87"/>
      <c r="K76" s="87"/>
      <c r="L76" s="87"/>
      <c r="M76" s="87"/>
      <c r="N76" s="87"/>
      <c r="O76" s="87"/>
      <c r="P76" s="87"/>
      <c r="Q76" s="87"/>
      <c r="R76" s="87"/>
      <c r="S76" s="87"/>
      <c r="T76" s="87"/>
      <c r="U76" s="87"/>
      <c r="V76" s="87"/>
      <c r="W76" s="87"/>
    </row>
    <row r="77" spans="1:23" x14ac:dyDescent="0.25">
      <c r="A77" s="88">
        <v>50</v>
      </c>
      <c r="B77" s="105">
        <v>1.03E-2</v>
      </c>
      <c r="C77" s="105">
        <v>5.4000000000000003E-3</v>
      </c>
      <c r="D77" s="105">
        <v>1.4E-3</v>
      </c>
      <c r="E77" s="87"/>
      <c r="F77" s="87"/>
      <c r="G77" s="87"/>
      <c r="H77" s="87"/>
      <c r="I77" s="87"/>
      <c r="J77" s="87"/>
      <c r="K77" s="87"/>
      <c r="L77" s="87"/>
      <c r="M77" s="87"/>
      <c r="N77" s="87"/>
      <c r="O77" s="87"/>
      <c r="P77" s="87"/>
      <c r="Q77" s="87"/>
      <c r="R77" s="87"/>
      <c r="S77" s="87"/>
      <c r="T77" s="87"/>
      <c r="U77" s="87"/>
      <c r="V77" s="87"/>
      <c r="W77" s="87"/>
    </row>
    <row r="78" spans="1:23" x14ac:dyDescent="0.25">
      <c r="A78" s="88">
        <v>51</v>
      </c>
      <c r="B78" s="105">
        <v>1.0500000000000001E-2</v>
      </c>
      <c r="C78" s="105">
        <v>5.4999999999999997E-3</v>
      </c>
      <c r="D78" s="105">
        <v>1.4E-3</v>
      </c>
      <c r="E78" s="87"/>
      <c r="F78" s="87"/>
      <c r="G78" s="87"/>
      <c r="H78" s="87"/>
      <c r="I78" s="87"/>
      <c r="J78" s="87"/>
      <c r="K78" s="87"/>
      <c r="L78" s="87"/>
      <c r="M78" s="87"/>
      <c r="N78" s="87"/>
      <c r="O78" s="87"/>
      <c r="P78" s="87"/>
      <c r="Q78" s="87"/>
      <c r="R78" s="87"/>
      <c r="S78" s="87"/>
      <c r="T78" s="87"/>
      <c r="U78" s="87"/>
      <c r="V78" s="87"/>
      <c r="W78" s="87"/>
    </row>
    <row r="79" spans="1:23" x14ac:dyDescent="0.25">
      <c r="A79" s="88">
        <v>52</v>
      </c>
      <c r="B79" s="105">
        <v>1.0699999999999999E-2</v>
      </c>
      <c r="C79" s="105">
        <v>5.5999999999999999E-3</v>
      </c>
      <c r="D79" s="105">
        <v>1.5E-3</v>
      </c>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row r="245" spans="1:23" x14ac:dyDescent="0.25">
      <c r="E245" s="87"/>
      <c r="F245" s="87"/>
      <c r="G245" s="87"/>
      <c r="H245" s="87"/>
      <c r="I245" s="87"/>
      <c r="J245" s="87"/>
      <c r="K245" s="87"/>
      <c r="L245" s="87"/>
      <c r="M245" s="87"/>
      <c r="N245" s="87"/>
      <c r="O245" s="87"/>
      <c r="P245" s="87"/>
      <c r="Q245" s="87"/>
      <c r="R245" s="87"/>
      <c r="S245" s="87"/>
      <c r="T245" s="87"/>
      <c r="U245" s="87"/>
      <c r="V245" s="87"/>
      <c r="W245" s="87"/>
    </row>
    <row r="246" spans="1:23" x14ac:dyDescent="0.25">
      <c r="E246" s="87"/>
      <c r="F246" s="87"/>
      <c r="G246" s="87"/>
      <c r="H246" s="87"/>
      <c r="I246" s="87"/>
      <c r="J246" s="87"/>
      <c r="K246" s="87"/>
      <c r="L246" s="87"/>
      <c r="M246" s="87"/>
      <c r="N246" s="87"/>
      <c r="O246" s="87"/>
      <c r="P246" s="87"/>
      <c r="Q246" s="87"/>
      <c r="R246" s="87"/>
      <c r="S246" s="87"/>
      <c r="T246" s="87"/>
      <c r="U246" s="87"/>
      <c r="V246" s="87"/>
      <c r="W246" s="87"/>
    </row>
    <row r="247" spans="1:23" x14ac:dyDescent="0.25">
      <c r="E247" s="87"/>
      <c r="F247" s="87"/>
      <c r="G247" s="87"/>
      <c r="H247" s="87"/>
      <c r="I247" s="87"/>
      <c r="J247" s="87"/>
      <c r="K247" s="87"/>
      <c r="L247" s="87"/>
      <c r="M247" s="87"/>
      <c r="N247" s="87"/>
      <c r="O247" s="87"/>
      <c r="P247" s="87"/>
      <c r="Q247" s="87"/>
      <c r="R247" s="87"/>
      <c r="S247" s="87"/>
      <c r="T247" s="87"/>
      <c r="U247" s="87"/>
      <c r="V247" s="87"/>
      <c r="W247" s="87"/>
    </row>
  </sheetData>
  <sheetProtection algorithmName="SHA-512" hashValue="k3X1Gzw93wMYwpJ4Ro0IaLLbfiAJ4m5IYR3Dpmc65WVXki05E8JZgZ9nKa9srqeL0HnXSkdPclrVuk/TAoTGWg==" saltValue="0POyQ6u7H5dQ2zvrrG6uwg==" spinCount="100000" sheet="1" objects="1" scenarios="1"/>
  <conditionalFormatting sqref="A26:A77">
    <cfRule type="expression" dxfId="207" priority="25" stopIfTrue="1">
      <formula>MOD(ROW(),2)=0</formula>
    </cfRule>
    <cfRule type="expression" dxfId="206" priority="26" stopIfTrue="1">
      <formula>MOD(ROW(),2)&lt;&gt;0</formula>
    </cfRule>
  </conditionalFormatting>
  <conditionalFormatting sqref="B26:D77">
    <cfRule type="expression" dxfId="205" priority="27" stopIfTrue="1">
      <formula>MOD(ROW(),2)=0</formula>
    </cfRule>
    <cfRule type="expression" dxfId="204" priority="28" stopIfTrue="1">
      <formula>MOD(ROW(),2)&lt;&gt;0</formula>
    </cfRule>
  </conditionalFormatting>
  <conditionalFormatting sqref="A6:A16 A18:A21">
    <cfRule type="expression" dxfId="203" priority="29" stopIfTrue="1">
      <formula>MOD(ROW(),2)=0</formula>
    </cfRule>
    <cfRule type="expression" dxfId="202" priority="30" stopIfTrue="1">
      <formula>MOD(ROW(),2)&lt;&gt;0</formula>
    </cfRule>
  </conditionalFormatting>
  <conditionalFormatting sqref="B6:D8 B10:D16 C9:D9 C17:D21">
    <cfRule type="expression" dxfId="201" priority="31" stopIfTrue="1">
      <formula>MOD(ROW(),2)=0</formula>
    </cfRule>
    <cfRule type="expression" dxfId="200" priority="32" stopIfTrue="1">
      <formula>MOD(ROW(),2)&lt;&gt;0</formula>
    </cfRule>
  </conditionalFormatting>
  <conditionalFormatting sqref="A78:A79">
    <cfRule type="expression" dxfId="199" priority="21" stopIfTrue="1">
      <formula>MOD(ROW(),2)=0</formula>
    </cfRule>
    <cfRule type="expression" dxfId="198" priority="22" stopIfTrue="1">
      <formula>MOD(ROW(),2)&lt;&gt;0</formula>
    </cfRule>
  </conditionalFormatting>
  <conditionalFormatting sqref="B78:D79">
    <cfRule type="expression" dxfId="197" priority="23" stopIfTrue="1">
      <formula>MOD(ROW(),2)=0</formula>
    </cfRule>
    <cfRule type="expression" dxfId="196" priority="24" stopIfTrue="1">
      <formula>MOD(ROW(),2)&lt;&gt;0</formula>
    </cfRule>
  </conditionalFormatting>
  <conditionalFormatting sqref="B9">
    <cfRule type="expression" dxfId="195" priority="19" stopIfTrue="1">
      <formula>MOD(ROW(),2)=0</formula>
    </cfRule>
    <cfRule type="expression" dxfId="194" priority="20" stopIfTrue="1">
      <formula>MOD(ROW(),2)&lt;&gt;0</formula>
    </cfRule>
  </conditionalFormatting>
  <conditionalFormatting sqref="B17">
    <cfRule type="expression" dxfId="193" priority="17" stopIfTrue="1">
      <formula>MOD(ROW(),2)=0</formula>
    </cfRule>
    <cfRule type="expression" dxfId="192" priority="18" stopIfTrue="1">
      <formula>MOD(ROW(),2)&lt;&gt;0</formula>
    </cfRule>
  </conditionalFormatting>
  <conditionalFormatting sqref="B20:B21">
    <cfRule type="expression" dxfId="191" priority="15" stopIfTrue="1">
      <formula>MOD(ROW(),2)=0</formula>
    </cfRule>
    <cfRule type="expression" dxfId="190" priority="16" stopIfTrue="1">
      <formula>MOD(ROW(),2)&lt;&gt;0</formula>
    </cfRule>
  </conditionalFormatting>
  <conditionalFormatting sqref="B18">
    <cfRule type="expression" dxfId="189" priority="13" stopIfTrue="1">
      <formula>MOD(ROW(),2)=0</formula>
    </cfRule>
    <cfRule type="expression" dxfId="188" priority="14" stopIfTrue="1">
      <formula>MOD(ROW(),2)&lt;&gt;0</formula>
    </cfRule>
  </conditionalFormatting>
  <conditionalFormatting sqref="A17">
    <cfRule type="expression" dxfId="187" priority="11" stopIfTrue="1">
      <formula>MOD(ROW(),2)=0</formula>
    </cfRule>
    <cfRule type="expression" dxfId="186" priority="12" stopIfTrue="1">
      <formula>MOD(ROW(),2)&lt;&gt;0</formula>
    </cfRule>
  </conditionalFormatting>
  <conditionalFormatting sqref="B19">
    <cfRule type="expression" dxfId="185" priority="5" stopIfTrue="1">
      <formula>MOD(ROW(),2)=0</formula>
    </cfRule>
    <cfRule type="expression" dxfId="184" priority="6" stopIfTrue="1">
      <formula>MOD(ROW(),2)&lt;&gt;0</formula>
    </cfRule>
  </conditionalFormatting>
  <hyperlinks>
    <hyperlink ref="B23" location="'Factor List'!A1" display="Back to Factor List" xr:uid="{00000000-0004-0000-7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42"/>
  <dimension ref="A1:W242"/>
  <sheetViews>
    <sheetView showGridLines="0" zoomScale="85" zoomScaleNormal="85" workbookViewId="0">
      <selection activeCell="A29" sqref="A29:XFD30"/>
    </sheetView>
  </sheetViews>
  <sheetFormatPr defaultColWidth="10" defaultRowHeight="13.2" x14ac:dyDescent="0.25"/>
  <cols>
    <col min="1" max="3" width="33.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Additional Family Benefits - x-728</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48</v>
      </c>
      <c r="C8" s="74"/>
    </row>
    <row r="9" spans="1:9" x14ac:dyDescent="0.25">
      <c r="A9" s="93" t="s">
        <v>17</v>
      </c>
      <c r="B9" s="74" t="s">
        <v>1089</v>
      </c>
      <c r="C9" s="74"/>
    </row>
    <row r="10" spans="1:9" x14ac:dyDescent="0.25">
      <c r="A10" s="93" t="s">
        <v>2</v>
      </c>
      <c r="B10" s="74" t="s">
        <v>1014</v>
      </c>
      <c r="C10" s="74"/>
    </row>
    <row r="11" spans="1:9" x14ac:dyDescent="0.25">
      <c r="A11" s="93" t="s">
        <v>23</v>
      </c>
      <c r="B11" s="74" t="s">
        <v>326</v>
      </c>
      <c r="C11" s="74"/>
    </row>
    <row r="12" spans="1:9" x14ac:dyDescent="0.25">
      <c r="A12" s="93" t="s">
        <v>266</v>
      </c>
      <c r="B12" s="74"/>
      <c r="C12" s="74"/>
    </row>
    <row r="13" spans="1:9" hidden="1" x14ac:dyDescent="0.25">
      <c r="A13" s="93" t="s">
        <v>52</v>
      </c>
      <c r="B13" s="74">
        <v>1</v>
      </c>
      <c r="C13" s="74"/>
    </row>
    <row r="14" spans="1:9" hidden="1" x14ac:dyDescent="0.25">
      <c r="A14" s="93" t="s">
        <v>18</v>
      </c>
      <c r="B14" s="74">
        <v>728</v>
      </c>
      <c r="C14" s="74"/>
    </row>
    <row r="15" spans="1:9" x14ac:dyDescent="0.25">
      <c r="A15" s="93" t="s">
        <v>53</v>
      </c>
      <c r="B15" s="74" t="s">
        <v>1070</v>
      </c>
      <c r="C15" s="74"/>
    </row>
    <row r="16" spans="1:9" x14ac:dyDescent="0.25">
      <c r="A16" s="93" t="s">
        <v>54</v>
      </c>
      <c r="B16" s="74" t="s">
        <v>1015</v>
      </c>
      <c r="C16" s="74"/>
    </row>
    <row r="17" spans="1:23" ht="42.9" customHeight="1" x14ac:dyDescent="0.25">
      <c r="A17" s="93" t="s">
        <v>388</v>
      </c>
      <c r="B17" s="74" t="s">
        <v>1133</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175" t="s">
        <v>1016</v>
      </c>
      <c r="B26" s="176" t="s">
        <v>271</v>
      </c>
      <c r="C26" s="176" t="s">
        <v>281</v>
      </c>
      <c r="D26" s="87"/>
      <c r="E26" s="87"/>
      <c r="F26" s="87"/>
      <c r="G26" s="87"/>
      <c r="H26" s="87"/>
      <c r="I26" s="87"/>
      <c r="J26" s="87"/>
      <c r="K26" s="87"/>
      <c r="L26" s="87"/>
      <c r="M26" s="87"/>
      <c r="N26" s="87"/>
      <c r="O26" s="87"/>
      <c r="P26" s="87"/>
      <c r="Q26" s="87"/>
      <c r="R26" s="87"/>
      <c r="S26" s="87"/>
      <c r="T26" s="87"/>
      <c r="U26" s="87"/>
      <c r="V26" s="87"/>
      <c r="W26" s="87"/>
    </row>
    <row r="27" spans="1:23" x14ac:dyDescent="0.25">
      <c r="A27" s="177" t="s">
        <v>271</v>
      </c>
      <c r="B27" s="178">
        <v>2.1000000000000001E-2</v>
      </c>
      <c r="C27" s="178">
        <v>3.3000000000000002E-2</v>
      </c>
      <c r="D27" s="87"/>
      <c r="E27" s="87"/>
      <c r="F27" s="87"/>
      <c r="G27" s="87"/>
      <c r="H27" s="87"/>
      <c r="I27" s="87"/>
      <c r="J27" s="87"/>
      <c r="K27" s="87"/>
      <c r="L27" s="87"/>
      <c r="M27" s="87"/>
      <c r="N27" s="87"/>
      <c r="O27" s="87"/>
      <c r="P27" s="87"/>
      <c r="Q27" s="87"/>
      <c r="R27" s="87"/>
      <c r="S27" s="87"/>
      <c r="T27" s="87"/>
      <c r="U27" s="87"/>
      <c r="V27" s="87"/>
      <c r="W27" s="87"/>
    </row>
    <row r="28" spans="1:23" x14ac:dyDescent="0.25">
      <c r="A28" s="179" t="s">
        <v>281</v>
      </c>
      <c r="B28" s="180">
        <v>1.2999999999999999E-2</v>
      </c>
      <c r="C28" s="180">
        <v>0.02</v>
      </c>
      <c r="D28" s="87"/>
      <c r="E28" s="87"/>
      <c r="F28" s="87"/>
      <c r="G28" s="87"/>
      <c r="H28" s="87"/>
      <c r="I28" s="87"/>
      <c r="J28" s="87"/>
      <c r="K28" s="87"/>
      <c r="L28" s="87"/>
      <c r="M28" s="87"/>
      <c r="N28" s="87"/>
      <c r="O28" s="87"/>
      <c r="P28" s="87"/>
      <c r="Q28" s="87"/>
      <c r="R28" s="87"/>
      <c r="S28" s="87"/>
      <c r="T28" s="87"/>
      <c r="U28" s="87"/>
      <c r="V28" s="87"/>
      <c r="W28" s="87"/>
    </row>
    <row r="29" spans="1:23" x14ac:dyDescent="0.25">
      <c r="A29" s="91"/>
      <c r="B29" s="91"/>
      <c r="C29" s="87"/>
      <c r="D29" s="87"/>
      <c r="E29" s="87"/>
      <c r="F29" s="87"/>
      <c r="G29" s="87"/>
      <c r="H29" s="87"/>
      <c r="I29" s="87"/>
      <c r="J29" s="87"/>
      <c r="K29" s="87"/>
      <c r="L29" s="87"/>
      <c r="M29" s="87"/>
      <c r="N29" s="87"/>
      <c r="O29" s="87"/>
      <c r="P29" s="87"/>
      <c r="Q29" s="87"/>
      <c r="R29" s="87"/>
      <c r="S29" s="87"/>
      <c r="T29" s="87"/>
      <c r="U29" s="87"/>
      <c r="V29" s="87"/>
      <c r="W29" s="87"/>
    </row>
    <row r="30" spans="1:23" x14ac:dyDescent="0.25">
      <c r="A30" s="91"/>
      <c r="B30" s="91"/>
      <c r="C30" s="87"/>
      <c r="D30" s="87"/>
      <c r="E30" s="87"/>
      <c r="F30" s="87"/>
      <c r="G30" s="87"/>
      <c r="H30" s="87"/>
      <c r="I30" s="87"/>
      <c r="J30" s="87"/>
      <c r="K30" s="87"/>
      <c r="L30" s="87"/>
      <c r="M30" s="87"/>
      <c r="N30" s="87"/>
      <c r="O30" s="87"/>
      <c r="P30" s="87"/>
      <c r="Q30" s="87"/>
      <c r="R30" s="87"/>
      <c r="S30" s="87"/>
      <c r="T30" s="87"/>
      <c r="U30" s="87"/>
      <c r="V30" s="87"/>
      <c r="W30" s="87"/>
    </row>
    <row r="31" spans="1:23" x14ac:dyDescent="0.25">
      <c r="A31" s="91"/>
      <c r="B31" s="91"/>
      <c r="C31" s="87"/>
      <c r="D31" s="87"/>
      <c r="E31" s="87"/>
      <c r="F31" s="87"/>
      <c r="G31" s="87"/>
      <c r="H31" s="87"/>
      <c r="I31" s="87"/>
      <c r="J31" s="87"/>
      <c r="K31" s="87"/>
      <c r="L31" s="87"/>
      <c r="M31" s="87"/>
      <c r="N31" s="87"/>
      <c r="O31" s="87"/>
      <c r="P31" s="87"/>
      <c r="Q31" s="87"/>
      <c r="R31" s="87"/>
      <c r="S31" s="87"/>
      <c r="T31" s="87"/>
      <c r="U31" s="87"/>
      <c r="V31" s="87"/>
      <c r="W31" s="87"/>
    </row>
    <row r="32" spans="1:23" x14ac:dyDescent="0.25">
      <c r="A32" s="91"/>
      <c r="B32" s="91"/>
      <c r="C32" s="87"/>
      <c r="D32" s="87"/>
      <c r="E32" s="87"/>
      <c r="F32" s="87"/>
      <c r="G32" s="87"/>
      <c r="H32" s="87"/>
      <c r="I32" s="87"/>
      <c r="J32" s="87"/>
      <c r="K32" s="87"/>
      <c r="L32" s="87"/>
      <c r="M32" s="87"/>
      <c r="N32" s="87"/>
      <c r="O32" s="87"/>
      <c r="P32" s="87"/>
      <c r="Q32" s="87"/>
      <c r="R32" s="87"/>
      <c r="S32" s="87"/>
      <c r="T32" s="87"/>
      <c r="U32" s="87"/>
      <c r="V32" s="87"/>
      <c r="W32" s="87"/>
    </row>
    <row r="33" spans="1:23" x14ac:dyDescent="0.25">
      <c r="A33" s="91"/>
      <c r="B33" s="91"/>
      <c r="C33" s="87"/>
      <c r="D33" s="87"/>
      <c r="E33" s="87"/>
      <c r="F33" s="87"/>
      <c r="G33" s="87"/>
      <c r="H33" s="87"/>
      <c r="I33" s="87"/>
      <c r="J33" s="87"/>
      <c r="K33" s="87"/>
      <c r="L33" s="87"/>
      <c r="M33" s="87"/>
      <c r="N33" s="87"/>
      <c r="O33" s="87"/>
      <c r="P33" s="87"/>
      <c r="Q33" s="87"/>
      <c r="R33" s="87"/>
      <c r="S33" s="87"/>
      <c r="T33" s="87"/>
      <c r="U33" s="87"/>
      <c r="V33" s="87"/>
      <c r="W33" s="87"/>
    </row>
    <row r="34" spans="1:23" x14ac:dyDescent="0.25">
      <c r="A34" s="91"/>
      <c r="B34" s="91"/>
      <c r="C34" s="87"/>
      <c r="D34" s="87"/>
      <c r="E34" s="87"/>
      <c r="F34" s="87"/>
      <c r="G34" s="87"/>
      <c r="H34" s="87"/>
      <c r="I34" s="87"/>
      <c r="J34" s="87"/>
      <c r="K34" s="87"/>
      <c r="L34" s="87"/>
      <c r="M34" s="87"/>
      <c r="N34" s="87"/>
      <c r="O34" s="87"/>
      <c r="P34" s="87"/>
      <c r="Q34" s="87"/>
      <c r="R34" s="87"/>
      <c r="S34" s="87"/>
      <c r="T34" s="87"/>
      <c r="U34" s="87"/>
      <c r="V34" s="87"/>
      <c r="W34" s="87"/>
    </row>
    <row r="35" spans="1:23" x14ac:dyDescent="0.25">
      <c r="A35" s="91"/>
      <c r="B35" s="91"/>
      <c r="C35" s="87"/>
      <c r="D35" s="87"/>
      <c r="E35" s="87"/>
      <c r="F35" s="87"/>
      <c r="G35" s="87"/>
      <c r="H35" s="87"/>
      <c r="I35" s="87"/>
      <c r="J35" s="87"/>
      <c r="K35" s="87"/>
      <c r="L35" s="87"/>
      <c r="M35" s="87"/>
      <c r="N35" s="87"/>
      <c r="O35" s="87"/>
      <c r="P35" s="87"/>
      <c r="Q35" s="87"/>
      <c r="R35" s="87"/>
      <c r="S35" s="87"/>
      <c r="T35" s="87"/>
      <c r="U35" s="87"/>
      <c r="V35" s="87"/>
      <c r="W35" s="87"/>
    </row>
    <row r="36" spans="1:23" x14ac:dyDescent="0.25">
      <c r="A36" s="91"/>
      <c r="B36" s="91"/>
      <c r="C36" s="87"/>
      <c r="D36" s="87"/>
      <c r="E36" s="87"/>
      <c r="F36" s="87"/>
      <c r="G36" s="87"/>
      <c r="H36" s="87"/>
      <c r="I36" s="87"/>
      <c r="J36" s="87"/>
      <c r="K36" s="87"/>
      <c r="L36" s="87"/>
      <c r="M36" s="87"/>
      <c r="N36" s="87"/>
      <c r="O36" s="87"/>
      <c r="P36" s="87"/>
      <c r="Q36" s="87"/>
      <c r="R36" s="87"/>
      <c r="S36" s="87"/>
      <c r="T36" s="87"/>
      <c r="U36" s="87"/>
      <c r="V36" s="87"/>
      <c r="W36" s="87"/>
    </row>
    <row r="37" spans="1:23" x14ac:dyDescent="0.25">
      <c r="A37" s="91"/>
      <c r="B37" s="91"/>
      <c r="C37" s="87"/>
      <c r="D37" s="87"/>
      <c r="E37" s="87"/>
      <c r="F37" s="87"/>
      <c r="G37" s="87"/>
      <c r="H37" s="87"/>
      <c r="I37" s="87"/>
      <c r="J37" s="87"/>
      <c r="K37" s="87"/>
      <c r="L37" s="87"/>
      <c r="M37" s="87"/>
      <c r="N37" s="87"/>
      <c r="O37" s="87"/>
      <c r="P37" s="87"/>
      <c r="Q37" s="87"/>
      <c r="R37" s="87"/>
      <c r="S37" s="87"/>
      <c r="T37" s="87"/>
      <c r="U37" s="87"/>
      <c r="V37" s="87"/>
      <c r="W37" s="87"/>
    </row>
    <row r="38" spans="1:23" x14ac:dyDescent="0.25">
      <c r="A38" s="91"/>
      <c r="B38" s="91"/>
      <c r="C38" s="87"/>
      <c r="D38" s="87"/>
      <c r="E38" s="87"/>
      <c r="F38" s="87"/>
      <c r="G38" s="87"/>
      <c r="H38" s="87"/>
      <c r="I38" s="87"/>
      <c r="J38" s="87"/>
      <c r="K38" s="87"/>
      <c r="L38" s="87"/>
      <c r="M38" s="87"/>
      <c r="N38" s="87"/>
      <c r="O38" s="87"/>
      <c r="P38" s="87"/>
      <c r="Q38" s="87"/>
      <c r="R38" s="87"/>
      <c r="S38" s="87"/>
      <c r="T38" s="87"/>
      <c r="U38" s="87"/>
      <c r="V38" s="87"/>
      <c r="W38" s="87"/>
    </row>
    <row r="39" spans="1:23" x14ac:dyDescent="0.25">
      <c r="A39" s="91"/>
      <c r="B39" s="91"/>
      <c r="C39" s="87"/>
      <c r="D39" s="87"/>
      <c r="E39" s="87"/>
      <c r="F39" s="87"/>
      <c r="G39" s="87"/>
      <c r="H39" s="87"/>
      <c r="I39" s="87"/>
      <c r="J39" s="87"/>
      <c r="K39" s="87"/>
      <c r="L39" s="87"/>
      <c r="M39" s="87"/>
      <c r="N39" s="87"/>
      <c r="O39" s="87"/>
      <c r="P39" s="87"/>
      <c r="Q39" s="87"/>
      <c r="R39" s="87"/>
      <c r="S39" s="87"/>
      <c r="T39" s="87"/>
      <c r="U39" s="87"/>
      <c r="V39" s="87"/>
      <c r="W39" s="87"/>
    </row>
    <row r="40" spans="1:23" x14ac:dyDescent="0.25">
      <c r="A40" s="91"/>
      <c r="B40" s="91"/>
      <c r="C40" s="87"/>
      <c r="D40" s="87"/>
      <c r="E40" s="87"/>
      <c r="F40" s="87"/>
      <c r="G40" s="87"/>
      <c r="H40" s="87"/>
      <c r="I40" s="87"/>
      <c r="J40" s="87"/>
      <c r="K40" s="87"/>
      <c r="L40" s="87"/>
      <c r="M40" s="87"/>
      <c r="N40" s="87"/>
      <c r="O40" s="87"/>
      <c r="P40" s="87"/>
      <c r="Q40" s="87"/>
      <c r="R40" s="87"/>
      <c r="S40" s="87"/>
      <c r="T40" s="87"/>
      <c r="U40" s="87"/>
      <c r="V40" s="87"/>
      <c r="W40" s="87"/>
    </row>
    <row r="41" spans="1:23" x14ac:dyDescent="0.25">
      <c r="A41" s="91"/>
      <c r="B41" s="91"/>
      <c r="C41" s="87"/>
      <c r="D41" s="87"/>
      <c r="E41" s="87"/>
      <c r="F41" s="87"/>
      <c r="G41" s="87"/>
      <c r="H41" s="87"/>
      <c r="I41" s="87"/>
      <c r="J41" s="87"/>
      <c r="K41" s="87"/>
      <c r="L41" s="87"/>
      <c r="M41" s="87"/>
      <c r="N41" s="87"/>
      <c r="O41" s="87"/>
      <c r="P41" s="87"/>
      <c r="Q41" s="87"/>
      <c r="R41" s="87"/>
      <c r="S41" s="87"/>
      <c r="T41" s="87"/>
      <c r="U41" s="87"/>
      <c r="V41" s="87"/>
      <c r="W41" s="87"/>
    </row>
    <row r="42" spans="1:23" ht="39.6" customHeight="1" x14ac:dyDescent="0.25">
      <c r="A42" s="91"/>
      <c r="B42" s="91"/>
      <c r="C42" s="87"/>
      <c r="D42" s="87"/>
      <c r="E42" s="87"/>
      <c r="F42" s="87"/>
      <c r="G42" s="87"/>
      <c r="H42" s="87"/>
      <c r="I42" s="87"/>
      <c r="J42" s="87"/>
      <c r="K42" s="87"/>
      <c r="L42" s="87"/>
      <c r="M42" s="87"/>
      <c r="N42" s="87"/>
      <c r="O42" s="87"/>
      <c r="P42" s="87"/>
      <c r="Q42" s="87"/>
      <c r="R42" s="87"/>
      <c r="S42" s="87"/>
      <c r="T42" s="87"/>
      <c r="U42" s="87"/>
      <c r="V42" s="87"/>
      <c r="W42" s="87"/>
    </row>
    <row r="43" spans="1:23" x14ac:dyDescent="0.25">
      <c r="A43" s="91"/>
      <c r="B43" s="91"/>
      <c r="C43" s="87"/>
      <c r="D43" s="87"/>
      <c r="E43" s="87"/>
      <c r="F43" s="87"/>
      <c r="G43" s="87"/>
      <c r="H43" s="87"/>
      <c r="I43" s="87"/>
      <c r="J43" s="87"/>
      <c r="K43" s="87"/>
      <c r="L43" s="87"/>
      <c r="M43" s="87"/>
      <c r="N43" s="87"/>
      <c r="O43" s="87"/>
      <c r="P43" s="87"/>
      <c r="Q43" s="87"/>
      <c r="R43" s="87"/>
      <c r="S43" s="87"/>
      <c r="T43" s="87"/>
      <c r="U43" s="87"/>
      <c r="V43" s="87"/>
      <c r="W43" s="87"/>
    </row>
    <row r="44" spans="1:23" ht="27.6" customHeight="1" x14ac:dyDescent="0.25">
      <c r="A44" s="91"/>
      <c r="B44" s="91"/>
      <c r="C44" s="87"/>
      <c r="D44" s="87"/>
      <c r="E44" s="87"/>
      <c r="F44" s="87"/>
      <c r="G44" s="87"/>
      <c r="H44" s="87"/>
      <c r="I44" s="87"/>
      <c r="J44" s="87"/>
      <c r="K44" s="87"/>
      <c r="L44" s="87"/>
      <c r="M44" s="87"/>
      <c r="N44" s="87"/>
      <c r="O44" s="87"/>
      <c r="P44" s="87"/>
      <c r="Q44" s="87"/>
      <c r="R44" s="87"/>
      <c r="S44" s="87"/>
      <c r="T44" s="87"/>
      <c r="U44" s="87"/>
      <c r="V44" s="87"/>
      <c r="W44" s="87"/>
    </row>
    <row r="45" spans="1:23" x14ac:dyDescent="0.25">
      <c r="A45" s="91"/>
      <c r="B45" s="91"/>
      <c r="C45" s="87"/>
      <c r="D45" s="87"/>
      <c r="E45" s="87"/>
      <c r="F45" s="87"/>
      <c r="G45" s="87"/>
      <c r="H45" s="87"/>
      <c r="I45" s="87"/>
      <c r="J45" s="87"/>
      <c r="K45" s="87"/>
      <c r="L45" s="87"/>
      <c r="M45" s="87"/>
      <c r="N45" s="87"/>
      <c r="O45" s="87"/>
      <c r="P45" s="87"/>
      <c r="Q45" s="87"/>
      <c r="R45" s="87"/>
      <c r="S45" s="87"/>
      <c r="T45" s="87"/>
      <c r="U45" s="87"/>
      <c r="V45" s="87"/>
      <c r="W45" s="87"/>
    </row>
    <row r="46" spans="1:23" x14ac:dyDescent="0.25">
      <c r="A46" s="91"/>
      <c r="B46" s="91"/>
      <c r="C46" s="87"/>
      <c r="D46" s="87"/>
      <c r="E46" s="87"/>
      <c r="F46" s="87"/>
      <c r="G46" s="87"/>
      <c r="H46" s="87"/>
      <c r="I46" s="87"/>
      <c r="J46" s="87"/>
      <c r="K46" s="87"/>
      <c r="L46" s="87"/>
      <c r="M46" s="87"/>
      <c r="N46" s="87"/>
      <c r="O46" s="87"/>
      <c r="P46" s="87"/>
      <c r="Q46" s="87"/>
      <c r="R46" s="87"/>
      <c r="S46" s="87"/>
      <c r="T46" s="87"/>
      <c r="U46" s="87"/>
      <c r="V46" s="87"/>
      <c r="W46" s="87"/>
    </row>
    <row r="47" spans="1:23" x14ac:dyDescent="0.25">
      <c r="A47" s="91"/>
      <c r="B47" s="91"/>
      <c r="C47" s="87"/>
      <c r="D47" s="87"/>
      <c r="E47" s="87"/>
      <c r="F47" s="87"/>
      <c r="G47" s="87"/>
      <c r="H47" s="87"/>
      <c r="I47" s="87"/>
      <c r="J47" s="87"/>
      <c r="K47" s="87"/>
      <c r="L47" s="87"/>
      <c r="M47" s="87"/>
      <c r="N47" s="87"/>
      <c r="O47" s="87"/>
      <c r="P47" s="87"/>
      <c r="Q47" s="87"/>
      <c r="R47" s="87"/>
      <c r="S47" s="87"/>
      <c r="T47" s="87"/>
      <c r="U47" s="87"/>
      <c r="V47" s="87"/>
      <c r="W47" s="87"/>
    </row>
    <row r="48" spans="1:23" x14ac:dyDescent="0.25">
      <c r="A48" s="91"/>
      <c r="B48" s="91"/>
      <c r="C48" s="87"/>
      <c r="D48" s="87"/>
      <c r="E48" s="87"/>
      <c r="F48" s="87"/>
      <c r="G48" s="87"/>
      <c r="H48" s="87"/>
      <c r="I48" s="87"/>
      <c r="J48" s="87"/>
      <c r="K48" s="87"/>
      <c r="L48" s="87"/>
      <c r="M48" s="87"/>
      <c r="N48" s="87"/>
      <c r="O48" s="87"/>
      <c r="P48" s="87"/>
      <c r="Q48" s="87"/>
      <c r="R48" s="87"/>
      <c r="S48" s="87"/>
      <c r="T48" s="87"/>
      <c r="U48" s="87"/>
      <c r="V48" s="87"/>
      <c r="W48" s="87"/>
    </row>
    <row r="49" spans="1:23" x14ac:dyDescent="0.25">
      <c r="A49" s="91"/>
      <c r="B49" s="91"/>
      <c r="C49" s="87"/>
      <c r="D49" s="87"/>
      <c r="E49" s="87"/>
      <c r="F49" s="87"/>
      <c r="G49" s="87"/>
      <c r="H49" s="87"/>
      <c r="I49" s="87"/>
      <c r="J49" s="87"/>
      <c r="K49" s="87"/>
      <c r="L49" s="87"/>
      <c r="M49" s="87"/>
      <c r="N49" s="87"/>
      <c r="O49" s="87"/>
      <c r="P49" s="87"/>
      <c r="Q49" s="87"/>
      <c r="R49" s="87"/>
      <c r="S49" s="87"/>
      <c r="T49" s="87"/>
      <c r="U49" s="87"/>
      <c r="V49" s="87"/>
      <c r="W49" s="87"/>
    </row>
    <row r="50" spans="1:23" x14ac:dyDescent="0.25">
      <c r="A50" s="91"/>
      <c r="B50" s="91"/>
      <c r="C50" s="87"/>
      <c r="D50" s="87"/>
      <c r="E50" s="87"/>
      <c r="F50" s="87"/>
      <c r="G50" s="87"/>
      <c r="H50" s="87"/>
      <c r="I50" s="87"/>
      <c r="J50" s="87"/>
      <c r="K50" s="87"/>
      <c r="L50" s="87"/>
      <c r="M50" s="87"/>
      <c r="N50" s="87"/>
      <c r="O50" s="87"/>
      <c r="P50" s="87"/>
      <c r="Q50" s="87"/>
      <c r="R50" s="87"/>
      <c r="S50" s="87"/>
      <c r="T50" s="87"/>
      <c r="U50" s="87"/>
      <c r="V50" s="87"/>
      <c r="W50" s="87"/>
    </row>
    <row r="51" spans="1:23" x14ac:dyDescent="0.25">
      <c r="A51" s="91"/>
      <c r="B51" s="91"/>
      <c r="C51" s="87"/>
      <c r="D51" s="87"/>
      <c r="E51" s="87"/>
      <c r="F51" s="87"/>
      <c r="G51" s="87"/>
      <c r="H51" s="87"/>
      <c r="I51" s="87"/>
      <c r="J51" s="87"/>
      <c r="K51" s="87"/>
      <c r="L51" s="87"/>
      <c r="M51" s="87"/>
      <c r="N51" s="87"/>
      <c r="O51" s="87"/>
      <c r="P51" s="87"/>
      <c r="Q51" s="87"/>
      <c r="R51" s="87"/>
      <c r="S51" s="87"/>
      <c r="T51" s="87"/>
      <c r="U51" s="87"/>
      <c r="V51" s="87"/>
      <c r="W51" s="87"/>
    </row>
    <row r="52" spans="1:23" x14ac:dyDescent="0.25">
      <c r="A52" s="91"/>
      <c r="B52" s="91"/>
      <c r="C52" s="87"/>
      <c r="D52" s="87"/>
      <c r="E52" s="87"/>
      <c r="F52" s="87"/>
      <c r="G52" s="87"/>
      <c r="H52" s="87"/>
      <c r="I52" s="87"/>
      <c r="J52" s="87"/>
      <c r="K52" s="87"/>
      <c r="L52" s="87"/>
      <c r="M52" s="87"/>
      <c r="N52" s="87"/>
      <c r="O52" s="87"/>
      <c r="P52" s="87"/>
      <c r="Q52" s="87"/>
      <c r="R52" s="87"/>
      <c r="S52" s="87"/>
      <c r="T52" s="87"/>
      <c r="U52" s="87"/>
      <c r="V52" s="87"/>
      <c r="W52" s="87"/>
    </row>
    <row r="53" spans="1:23" x14ac:dyDescent="0.25">
      <c r="A53" s="91"/>
      <c r="B53" s="91"/>
      <c r="C53" s="87"/>
      <c r="D53" s="87"/>
      <c r="E53" s="87"/>
      <c r="F53" s="87"/>
      <c r="G53" s="87"/>
      <c r="H53" s="87"/>
      <c r="I53" s="87"/>
      <c r="J53" s="87"/>
      <c r="K53" s="87"/>
      <c r="L53" s="87"/>
      <c r="M53" s="87"/>
      <c r="N53" s="87"/>
      <c r="O53" s="87"/>
      <c r="P53" s="87"/>
      <c r="Q53" s="87"/>
      <c r="R53" s="87"/>
      <c r="S53" s="87"/>
      <c r="T53" s="87"/>
      <c r="U53" s="87"/>
      <c r="V53" s="87"/>
      <c r="W53" s="87"/>
    </row>
    <row r="54" spans="1:23" x14ac:dyDescent="0.25">
      <c r="A54" s="91"/>
      <c r="B54" s="91"/>
      <c r="C54" s="87"/>
      <c r="D54" s="87"/>
      <c r="E54" s="87"/>
      <c r="F54" s="87"/>
      <c r="G54" s="87"/>
      <c r="H54" s="87"/>
      <c r="I54" s="87"/>
      <c r="J54" s="87"/>
      <c r="K54" s="87"/>
      <c r="L54" s="87"/>
      <c r="M54" s="87"/>
      <c r="N54" s="87"/>
      <c r="O54" s="87"/>
      <c r="P54" s="87"/>
      <c r="Q54" s="87"/>
      <c r="R54" s="87"/>
      <c r="S54" s="87"/>
      <c r="T54" s="87"/>
      <c r="U54" s="87"/>
      <c r="V54" s="87"/>
      <c r="W54" s="87"/>
    </row>
    <row r="55" spans="1:23" x14ac:dyDescent="0.25">
      <c r="A55" s="91"/>
      <c r="B55" s="91"/>
      <c r="C55" s="87"/>
      <c r="D55" s="87"/>
      <c r="E55" s="87"/>
      <c r="F55" s="87"/>
      <c r="G55" s="87"/>
      <c r="H55" s="87"/>
      <c r="I55" s="87"/>
      <c r="J55" s="87"/>
      <c r="K55" s="87"/>
      <c r="L55" s="87"/>
      <c r="M55" s="87"/>
      <c r="N55" s="87"/>
      <c r="O55" s="87"/>
      <c r="P55" s="87"/>
      <c r="Q55" s="87"/>
      <c r="R55" s="87"/>
      <c r="S55" s="87"/>
      <c r="T55" s="87"/>
      <c r="U55" s="87"/>
      <c r="V55" s="87"/>
      <c r="W55" s="87"/>
    </row>
    <row r="56" spans="1:23" x14ac:dyDescent="0.25">
      <c r="A56" s="91"/>
      <c r="B56" s="91"/>
      <c r="C56" s="87"/>
      <c r="D56" s="87"/>
      <c r="E56" s="87"/>
      <c r="F56" s="87"/>
      <c r="G56" s="87"/>
      <c r="H56" s="87"/>
      <c r="I56" s="87"/>
      <c r="J56" s="87"/>
      <c r="K56" s="87"/>
      <c r="L56" s="87"/>
      <c r="M56" s="87"/>
      <c r="N56" s="87"/>
      <c r="O56" s="87"/>
      <c r="P56" s="87"/>
      <c r="Q56" s="87"/>
      <c r="R56" s="87"/>
      <c r="S56" s="87"/>
      <c r="T56" s="87"/>
      <c r="U56" s="87"/>
      <c r="V56" s="87"/>
      <c r="W56" s="87"/>
    </row>
    <row r="57" spans="1:23" x14ac:dyDescent="0.25">
      <c r="A57" s="91"/>
      <c r="B57" s="91"/>
      <c r="C57" s="87"/>
      <c r="D57" s="87"/>
      <c r="E57" s="87"/>
      <c r="F57" s="87"/>
      <c r="G57" s="87"/>
      <c r="H57" s="87"/>
      <c r="I57" s="87"/>
      <c r="J57" s="87"/>
      <c r="K57" s="87"/>
      <c r="L57" s="87"/>
      <c r="M57" s="87"/>
      <c r="N57" s="87"/>
      <c r="O57" s="87"/>
      <c r="P57" s="87"/>
      <c r="Q57" s="87"/>
      <c r="R57" s="87"/>
      <c r="S57" s="87"/>
      <c r="T57" s="87"/>
      <c r="U57" s="87"/>
      <c r="V57" s="87"/>
      <c r="W57" s="87"/>
    </row>
    <row r="58" spans="1:23" x14ac:dyDescent="0.25">
      <c r="A58" s="91"/>
      <c r="B58" s="91"/>
      <c r="C58" s="87"/>
      <c r="D58" s="87"/>
      <c r="E58" s="87"/>
      <c r="F58" s="87"/>
      <c r="G58" s="87"/>
      <c r="H58" s="87"/>
      <c r="I58" s="87"/>
      <c r="J58" s="87"/>
      <c r="K58" s="87"/>
      <c r="L58" s="87"/>
      <c r="M58" s="87"/>
      <c r="N58" s="87"/>
      <c r="O58" s="87"/>
      <c r="P58" s="87"/>
      <c r="Q58" s="87"/>
      <c r="R58" s="87"/>
      <c r="S58" s="87"/>
      <c r="T58" s="87"/>
      <c r="U58" s="87"/>
      <c r="V58" s="87"/>
      <c r="W58" s="87"/>
    </row>
    <row r="59" spans="1:23" x14ac:dyDescent="0.25">
      <c r="A59" s="91"/>
      <c r="B59" s="91"/>
      <c r="C59" s="87"/>
      <c r="D59" s="87"/>
      <c r="E59" s="87"/>
      <c r="F59" s="87"/>
      <c r="G59" s="87"/>
      <c r="H59" s="87"/>
      <c r="I59" s="87"/>
      <c r="J59" s="87"/>
      <c r="K59" s="87"/>
      <c r="L59" s="87"/>
      <c r="M59" s="87"/>
      <c r="N59" s="87"/>
      <c r="O59" s="87"/>
      <c r="P59" s="87"/>
      <c r="Q59" s="87"/>
      <c r="R59" s="87"/>
      <c r="S59" s="87"/>
      <c r="T59" s="87"/>
      <c r="U59" s="87"/>
      <c r="V59" s="87"/>
      <c r="W59" s="87"/>
    </row>
    <row r="60" spans="1:23" x14ac:dyDescent="0.25">
      <c r="A60" s="91"/>
      <c r="B60" s="91"/>
      <c r="C60" s="87"/>
      <c r="D60" s="87"/>
      <c r="E60" s="87"/>
      <c r="F60" s="87"/>
      <c r="G60" s="87"/>
      <c r="H60" s="87"/>
      <c r="I60" s="87"/>
      <c r="J60" s="87"/>
      <c r="K60" s="87"/>
      <c r="L60" s="87"/>
      <c r="M60" s="87"/>
      <c r="N60" s="87"/>
      <c r="O60" s="87"/>
      <c r="P60" s="87"/>
      <c r="Q60" s="87"/>
      <c r="R60" s="87"/>
      <c r="S60" s="87"/>
      <c r="T60" s="87"/>
      <c r="U60" s="87"/>
      <c r="V60" s="87"/>
      <c r="W60" s="87"/>
    </row>
    <row r="61" spans="1:23" x14ac:dyDescent="0.25">
      <c r="A61" s="91"/>
      <c r="B61" s="91"/>
      <c r="C61" s="87"/>
      <c r="D61" s="87"/>
      <c r="E61" s="87"/>
      <c r="F61" s="87"/>
      <c r="G61" s="87"/>
      <c r="H61" s="87"/>
      <c r="I61" s="87"/>
      <c r="J61" s="87"/>
      <c r="K61" s="87"/>
      <c r="L61" s="87"/>
      <c r="M61" s="87"/>
      <c r="N61" s="87"/>
      <c r="O61" s="87"/>
      <c r="P61" s="87"/>
      <c r="Q61" s="87"/>
      <c r="R61" s="87"/>
      <c r="S61" s="87"/>
      <c r="T61" s="87"/>
      <c r="U61" s="87"/>
      <c r="V61" s="87"/>
      <c r="W61" s="87"/>
    </row>
    <row r="62" spans="1:23" x14ac:dyDescent="0.25">
      <c r="A62" s="91"/>
      <c r="B62" s="91"/>
      <c r="C62" s="87"/>
      <c r="D62" s="87"/>
      <c r="E62" s="87"/>
      <c r="F62" s="87"/>
      <c r="G62" s="87"/>
      <c r="H62" s="87"/>
      <c r="I62" s="87"/>
      <c r="J62" s="87"/>
      <c r="K62" s="87"/>
      <c r="L62" s="87"/>
      <c r="M62" s="87"/>
      <c r="N62" s="87"/>
      <c r="O62" s="87"/>
      <c r="P62" s="87"/>
      <c r="Q62" s="87"/>
      <c r="R62" s="87"/>
      <c r="S62" s="87"/>
      <c r="T62" s="87"/>
      <c r="U62" s="87"/>
      <c r="V62" s="87"/>
      <c r="W62" s="87"/>
    </row>
    <row r="63" spans="1:23" x14ac:dyDescent="0.25">
      <c r="A63" s="91"/>
      <c r="B63" s="91"/>
      <c r="C63" s="87"/>
      <c r="D63" s="87"/>
      <c r="E63" s="87"/>
      <c r="F63" s="87"/>
      <c r="G63" s="87"/>
      <c r="H63" s="87"/>
      <c r="I63" s="87"/>
      <c r="J63" s="87"/>
      <c r="K63" s="87"/>
      <c r="L63" s="87"/>
      <c r="M63" s="87"/>
      <c r="N63" s="87"/>
      <c r="O63" s="87"/>
      <c r="P63" s="87"/>
      <c r="Q63" s="87"/>
      <c r="R63" s="87"/>
      <c r="S63" s="87"/>
      <c r="T63" s="87"/>
      <c r="U63" s="87"/>
      <c r="V63" s="87"/>
      <c r="W63" s="87"/>
    </row>
    <row r="64" spans="1:23" x14ac:dyDescent="0.25">
      <c r="A64" s="87"/>
      <c r="B64" s="87"/>
      <c r="C64" s="87"/>
      <c r="D64" s="87"/>
      <c r="E64" s="87"/>
      <c r="F64" s="87"/>
      <c r="G64" s="87"/>
      <c r="H64" s="87"/>
      <c r="I64" s="87"/>
      <c r="J64" s="87"/>
      <c r="K64" s="87"/>
      <c r="L64" s="87"/>
      <c r="M64" s="87"/>
      <c r="N64" s="87"/>
      <c r="O64" s="87"/>
      <c r="P64" s="87"/>
      <c r="Q64" s="87"/>
      <c r="R64" s="87"/>
      <c r="S64" s="87"/>
      <c r="T64" s="87"/>
      <c r="U64" s="87"/>
      <c r="V64" s="87"/>
      <c r="W64" s="87"/>
    </row>
    <row r="65" spans="1:23" x14ac:dyDescent="0.25">
      <c r="A65" s="87"/>
      <c r="B65" s="87"/>
      <c r="C65" s="87"/>
      <c r="D65" s="87"/>
      <c r="E65" s="87"/>
      <c r="F65" s="87"/>
      <c r="G65" s="87"/>
      <c r="H65" s="87"/>
      <c r="I65" s="87"/>
      <c r="J65" s="87"/>
      <c r="K65" s="87"/>
      <c r="L65" s="87"/>
      <c r="M65" s="87"/>
      <c r="N65" s="87"/>
      <c r="O65" s="87"/>
      <c r="P65" s="87"/>
      <c r="Q65" s="87"/>
      <c r="R65" s="87"/>
      <c r="S65" s="87"/>
      <c r="T65" s="87"/>
      <c r="U65" s="87"/>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sheetData>
  <sheetProtection algorithmName="SHA-512" hashValue="ZIAQkeHXqq8LzFzdyY6vUrVzA2093nvhETPd0/xDHbcz3I5WDmcukmeE5syhfPkP1uCL9kmf4Qirl9R18/WKAQ==" saltValue="w+y07mam1hj/qPnfDsr86w==" spinCount="100000" sheet="1" objects="1" scenarios="1"/>
  <conditionalFormatting sqref="A6:A16 A18:A21">
    <cfRule type="expression" dxfId="183" priority="19" stopIfTrue="1">
      <formula>MOD(ROW(),2)=0</formula>
    </cfRule>
    <cfRule type="expression" dxfId="182" priority="20" stopIfTrue="1">
      <formula>MOD(ROW(),2)&lt;&gt;0</formula>
    </cfRule>
  </conditionalFormatting>
  <conditionalFormatting sqref="B6:B17">
    <cfRule type="expression" dxfId="181" priority="21" stopIfTrue="1">
      <formula>MOD(ROW(),2)=0</formula>
    </cfRule>
    <cfRule type="expression" dxfId="180" priority="22" stopIfTrue="1">
      <formula>MOD(ROW(),2)&lt;&gt;0</formula>
    </cfRule>
  </conditionalFormatting>
  <conditionalFormatting sqref="C6:C21">
    <cfRule type="expression" dxfId="179" priority="11" stopIfTrue="1">
      <formula>MOD(ROW(),2)=0</formula>
    </cfRule>
    <cfRule type="expression" dxfId="178" priority="12" stopIfTrue="1">
      <formula>MOD(ROW(),2)&lt;&gt;0</formula>
    </cfRule>
  </conditionalFormatting>
  <conditionalFormatting sqref="B18">
    <cfRule type="expression" dxfId="177" priority="7" stopIfTrue="1">
      <formula>MOD(ROW(),2)=0</formula>
    </cfRule>
    <cfRule type="expression" dxfId="176" priority="8" stopIfTrue="1">
      <formula>MOD(ROW(),2)&lt;&gt;0</formula>
    </cfRule>
  </conditionalFormatting>
  <conditionalFormatting sqref="A17">
    <cfRule type="expression" dxfId="175" priority="5" stopIfTrue="1">
      <formula>MOD(ROW(),2)=0</formula>
    </cfRule>
    <cfRule type="expression" dxfId="174" priority="6" stopIfTrue="1">
      <formula>MOD(ROW(),2)&lt;&gt;0</formula>
    </cfRule>
  </conditionalFormatting>
  <conditionalFormatting sqref="B20:B21">
    <cfRule type="expression" dxfId="173" priority="3" stopIfTrue="1">
      <formula>MOD(ROW(),2)=0</formula>
    </cfRule>
    <cfRule type="expression" dxfId="172" priority="4" stopIfTrue="1">
      <formula>MOD(ROW(),2)&lt;&gt;0</formula>
    </cfRule>
  </conditionalFormatting>
  <conditionalFormatting sqref="B19">
    <cfRule type="expression" dxfId="171" priority="1" stopIfTrue="1">
      <formula>MOD(ROW(),2)=0</formula>
    </cfRule>
    <cfRule type="expression" dxfId="170" priority="2" stopIfTrue="1">
      <formula>MOD(ROW(),2)&lt;&gt;0</formula>
    </cfRule>
  </conditionalFormatting>
  <hyperlinks>
    <hyperlink ref="B23" location="'Factor List'!A1" display="Back to Factor List" xr:uid="{00000000-0004-0000-7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6848-ED93-465C-9CDA-AB692D5CB889}">
  <sheetPr>
    <pageSetUpPr autoPageBreaks="0"/>
  </sheetPr>
  <dimension ref="A1:I117"/>
  <sheetViews>
    <sheetView showGridLines="0" zoomScale="85" zoomScaleNormal="85" workbookViewId="0">
      <selection activeCell="H28" sqref="H28"/>
    </sheetView>
  </sheetViews>
  <sheetFormatPr defaultColWidth="9.109375" defaultRowHeight="13.2" x14ac:dyDescent="0.25"/>
  <cols>
    <col min="1" max="1" width="24.88671875" style="26" customWidth="1"/>
    <col min="2" max="2" width="44.88671875" style="26" customWidth="1"/>
    <col min="3" max="16384" width="9.109375" style="26"/>
  </cols>
  <sheetData>
    <row r="1" spans="1:9" ht="21" x14ac:dyDescent="0.4">
      <c r="A1" s="38" t="s">
        <v>4</v>
      </c>
      <c r="B1" s="39"/>
      <c r="C1" s="39"/>
      <c r="D1" s="39"/>
      <c r="E1" s="39"/>
      <c r="F1" s="39"/>
      <c r="G1" s="39"/>
      <c r="H1" s="39"/>
      <c r="I1" s="39"/>
    </row>
    <row r="2" spans="1:9" ht="15.6" x14ac:dyDescent="0.3">
      <c r="A2" s="132" t="str">
        <f>IF(title="&gt; Enter workbook title here","Enter workbook title in Cover sheet",title)</f>
        <v>NITPS - Consolidated Factor Spreadsheet</v>
      </c>
      <c r="B2" s="41"/>
      <c r="C2" s="41"/>
      <c r="D2" s="41"/>
      <c r="E2" s="41"/>
      <c r="F2" s="41"/>
      <c r="G2" s="41"/>
      <c r="H2" s="41"/>
      <c r="I2" s="41"/>
    </row>
    <row r="3" spans="1:9" ht="15.6" x14ac:dyDescent="0.3">
      <c r="A3" s="42" t="s">
        <v>1152</v>
      </c>
      <c r="B3" s="41"/>
      <c r="C3" s="41"/>
      <c r="D3" s="41"/>
      <c r="E3" s="41"/>
      <c r="F3" s="41"/>
      <c r="G3" s="41"/>
      <c r="H3" s="41"/>
      <c r="I3" s="41"/>
    </row>
    <row r="4" spans="1:9" x14ac:dyDescent="0.25">
      <c r="A4" s="43"/>
    </row>
    <row r="6" spans="1:9" ht="17.100000000000001" customHeight="1" x14ac:dyDescent="0.25">
      <c r="A6" s="107" t="s">
        <v>24</v>
      </c>
      <c r="B6" s="95" t="s">
        <v>26</v>
      </c>
    </row>
    <row r="7" spans="1:9" x14ac:dyDescent="0.25">
      <c r="A7" s="108" t="s">
        <v>16</v>
      </c>
      <c r="B7" s="74" t="s">
        <v>444</v>
      </c>
    </row>
    <row r="8" spans="1:9" x14ac:dyDescent="0.25">
      <c r="A8" s="108" t="s">
        <v>49</v>
      </c>
      <c r="B8" s="96" t="s">
        <v>47</v>
      </c>
    </row>
    <row r="9" spans="1:9" x14ac:dyDescent="0.25">
      <c r="A9" s="108" t="s">
        <v>17</v>
      </c>
      <c r="B9" s="96" t="s">
        <v>1087</v>
      </c>
    </row>
    <row r="10" spans="1:9" ht="15.9" customHeight="1" x14ac:dyDescent="0.25">
      <c r="A10" s="108" t="s">
        <v>2</v>
      </c>
      <c r="B10" s="133" t="s">
        <v>1149</v>
      </c>
    </row>
    <row r="11" spans="1:9" x14ac:dyDescent="0.25">
      <c r="A11" s="108" t="s">
        <v>23</v>
      </c>
      <c r="B11" s="96" t="s">
        <v>333</v>
      </c>
    </row>
    <row r="12" spans="1:9" x14ac:dyDescent="0.25">
      <c r="A12" s="108" t="s">
        <v>266</v>
      </c>
      <c r="B12" s="96"/>
    </row>
    <row r="13" spans="1:9" x14ac:dyDescent="0.25">
      <c r="A13" s="108" t="s">
        <v>52</v>
      </c>
      <c r="B13" s="96">
        <v>0</v>
      </c>
    </row>
    <row r="14" spans="1:9" x14ac:dyDescent="0.25">
      <c r="A14" s="108" t="s">
        <v>18</v>
      </c>
      <c r="B14" s="96">
        <v>729</v>
      </c>
    </row>
    <row r="15" spans="1:9" x14ac:dyDescent="0.25">
      <c r="A15" s="108" t="s">
        <v>53</v>
      </c>
      <c r="B15" s="96" t="s">
        <v>1148</v>
      </c>
    </row>
    <row r="16" spans="1:9" ht="26.4" x14ac:dyDescent="0.25">
      <c r="A16" s="108" t="s">
        <v>54</v>
      </c>
      <c r="B16" s="96" t="s">
        <v>1151</v>
      </c>
    </row>
    <row r="17" spans="1:2" ht="73.650000000000006" customHeight="1" x14ac:dyDescent="0.25">
      <c r="A17" s="108" t="s">
        <v>388</v>
      </c>
      <c r="B17" s="133" t="s">
        <v>1131</v>
      </c>
    </row>
    <row r="18" spans="1:2" ht="14.4" customHeight="1" x14ac:dyDescent="0.25">
      <c r="A18" s="108" t="s">
        <v>19</v>
      </c>
      <c r="B18" s="98">
        <v>45216</v>
      </c>
    </row>
    <row r="19" spans="1:2" ht="29.4" customHeight="1" x14ac:dyDescent="0.25">
      <c r="A19" s="108" t="s">
        <v>20</v>
      </c>
      <c r="B19" s="92">
        <v>45216</v>
      </c>
    </row>
    <row r="20" spans="1:2" ht="18" customHeight="1" x14ac:dyDescent="0.25">
      <c r="A20" s="108" t="s">
        <v>264</v>
      </c>
      <c r="B20" s="96" t="s">
        <v>389</v>
      </c>
    </row>
    <row r="21" spans="1:2" ht="18" customHeight="1" x14ac:dyDescent="0.25">
      <c r="A21" s="108" t="s">
        <v>1163</v>
      </c>
      <c r="B21" s="96" t="s">
        <v>1164</v>
      </c>
    </row>
    <row r="23" spans="1:2" x14ac:dyDescent="0.25">
      <c r="B23" s="99" t="str">
        <f>HYPERLINK("#'Factor List'!A1","Back to Factor List")</f>
        <v>Back to Factor List</v>
      </c>
    </row>
    <row r="24" spans="1:2" x14ac:dyDescent="0.25">
      <c r="B24" s="99" t="str">
        <f>HYPERLINK("#'Assumptions'!A1","Assumptions")</f>
        <v>Assumptions</v>
      </c>
    </row>
    <row r="26" spans="1:2" ht="17.100000000000001" customHeight="1" x14ac:dyDescent="0.25">
      <c r="A26" s="97" t="s">
        <v>274</v>
      </c>
      <c r="B26" s="97" t="s">
        <v>1153</v>
      </c>
    </row>
    <row r="27" spans="1:2" x14ac:dyDescent="0.25">
      <c r="A27" s="134" t="s">
        <v>1154</v>
      </c>
      <c r="B27" s="135">
        <v>3.5000000000000003E-2</v>
      </c>
    </row>
    <row r="28" spans="1:2" x14ac:dyDescent="0.25">
      <c r="A28" s="87"/>
      <c r="B28" s="87"/>
    </row>
    <row r="29" spans="1:2" x14ac:dyDescent="0.25">
      <c r="A29" s="87"/>
      <c r="B29" s="87"/>
    </row>
    <row r="30" spans="1:2" x14ac:dyDescent="0.25">
      <c r="A30" s="87"/>
      <c r="B30" s="87"/>
    </row>
    <row r="31" spans="1:2" x14ac:dyDescent="0.25">
      <c r="A31" s="87"/>
      <c r="B31" s="87"/>
    </row>
    <row r="32" spans="1:2" x14ac:dyDescent="0.25">
      <c r="A32" s="87"/>
      <c r="B32" s="87"/>
    </row>
    <row r="33" spans="1:2" x14ac:dyDescent="0.25">
      <c r="A33" s="87"/>
      <c r="B33" s="87"/>
    </row>
    <row r="34" spans="1:2" x14ac:dyDescent="0.25">
      <c r="A34" s="87"/>
      <c r="B34" s="87"/>
    </row>
    <row r="35" spans="1:2" x14ac:dyDescent="0.25">
      <c r="A35" s="87"/>
      <c r="B35" s="87"/>
    </row>
    <row r="36" spans="1:2" x14ac:dyDescent="0.25">
      <c r="A36" s="87"/>
      <c r="B36" s="87"/>
    </row>
    <row r="37" spans="1:2" x14ac:dyDescent="0.25">
      <c r="A37" s="87"/>
      <c r="B37" s="87"/>
    </row>
    <row r="38" spans="1:2" x14ac:dyDescent="0.25">
      <c r="A38" s="87"/>
      <c r="B38" s="87"/>
    </row>
    <row r="39" spans="1:2" x14ac:dyDescent="0.25">
      <c r="A39" s="87"/>
      <c r="B39" s="87"/>
    </row>
    <row r="40" spans="1:2" x14ac:dyDescent="0.25">
      <c r="A40" s="87"/>
      <c r="B40" s="87"/>
    </row>
    <row r="41" spans="1:2" x14ac:dyDescent="0.25">
      <c r="A41" s="87"/>
      <c r="B41" s="87"/>
    </row>
    <row r="42" spans="1:2" x14ac:dyDescent="0.25">
      <c r="A42" s="87"/>
      <c r="B42" s="87"/>
    </row>
    <row r="43" spans="1:2" x14ac:dyDescent="0.25">
      <c r="A43" s="87"/>
      <c r="B43" s="87"/>
    </row>
    <row r="44" spans="1:2" x14ac:dyDescent="0.25">
      <c r="A44" s="87"/>
      <c r="B44" s="87"/>
    </row>
    <row r="45" spans="1:2" x14ac:dyDescent="0.25">
      <c r="A45" s="87"/>
      <c r="B45" s="87"/>
    </row>
    <row r="46" spans="1:2" x14ac:dyDescent="0.25">
      <c r="A46" s="87"/>
      <c r="B46" s="87"/>
    </row>
    <row r="47" spans="1:2" x14ac:dyDescent="0.25">
      <c r="A47" s="87"/>
      <c r="B47" s="87"/>
    </row>
    <row r="48" spans="1:2" x14ac:dyDescent="0.25">
      <c r="A48" s="87"/>
      <c r="B48" s="87"/>
    </row>
    <row r="49" spans="1:2" x14ac:dyDescent="0.25">
      <c r="A49" s="87"/>
      <c r="B49" s="87"/>
    </row>
    <row r="50" spans="1:2" x14ac:dyDescent="0.25">
      <c r="A50" s="87"/>
      <c r="B50" s="87"/>
    </row>
    <row r="51" spans="1:2" x14ac:dyDescent="0.25">
      <c r="A51" s="87"/>
      <c r="B51" s="87"/>
    </row>
    <row r="52" spans="1:2" x14ac:dyDescent="0.25">
      <c r="A52" s="87"/>
      <c r="B52" s="87"/>
    </row>
    <row r="53" spans="1:2" x14ac:dyDescent="0.25">
      <c r="A53" s="87"/>
      <c r="B53" s="87"/>
    </row>
    <row r="54" spans="1:2" x14ac:dyDescent="0.25">
      <c r="A54" s="87"/>
      <c r="B54" s="87"/>
    </row>
    <row r="55" spans="1:2" x14ac:dyDescent="0.25">
      <c r="A55" s="87"/>
      <c r="B55" s="87"/>
    </row>
    <row r="56" spans="1:2" x14ac:dyDescent="0.25">
      <c r="A56" s="87"/>
      <c r="B56" s="87"/>
    </row>
    <row r="57" spans="1:2" x14ac:dyDescent="0.25">
      <c r="A57" s="87"/>
      <c r="B57" s="87"/>
    </row>
    <row r="58" spans="1:2" x14ac:dyDescent="0.25">
      <c r="A58" s="87"/>
      <c r="B58" s="87"/>
    </row>
    <row r="59" spans="1:2" x14ac:dyDescent="0.25">
      <c r="A59" s="87"/>
      <c r="B59" s="87"/>
    </row>
    <row r="60" spans="1:2" x14ac:dyDescent="0.25">
      <c r="A60" s="87"/>
      <c r="B60" s="87"/>
    </row>
    <row r="61" spans="1:2" x14ac:dyDescent="0.25">
      <c r="A61" s="87"/>
      <c r="B61" s="87"/>
    </row>
    <row r="62" spans="1:2" x14ac:dyDescent="0.25">
      <c r="A62" s="87"/>
      <c r="B62" s="87"/>
    </row>
    <row r="63" spans="1:2" x14ac:dyDescent="0.25">
      <c r="A63" s="87"/>
      <c r="B63" s="87"/>
    </row>
    <row r="64" spans="1:2" x14ac:dyDescent="0.25">
      <c r="A64" s="87"/>
      <c r="B64" s="87"/>
    </row>
    <row r="65" spans="1:2" x14ac:dyDescent="0.25">
      <c r="A65" s="87"/>
      <c r="B65" s="87"/>
    </row>
    <row r="66" spans="1:2" x14ac:dyDescent="0.25">
      <c r="A66" s="87"/>
      <c r="B66" s="87"/>
    </row>
    <row r="67" spans="1:2" x14ac:dyDescent="0.25">
      <c r="A67" s="87"/>
      <c r="B67" s="87"/>
    </row>
    <row r="68" spans="1:2" x14ac:dyDescent="0.25">
      <c r="A68" s="87"/>
      <c r="B68" s="87"/>
    </row>
    <row r="69" spans="1:2" x14ac:dyDescent="0.25">
      <c r="A69" s="87"/>
      <c r="B69" s="87"/>
    </row>
    <row r="70" spans="1:2" x14ac:dyDescent="0.25">
      <c r="A70" s="87"/>
      <c r="B70" s="87"/>
    </row>
    <row r="71" spans="1:2" x14ac:dyDescent="0.25">
      <c r="A71" s="87"/>
      <c r="B71" s="87"/>
    </row>
    <row r="72" spans="1:2" x14ac:dyDescent="0.25">
      <c r="A72" s="87"/>
      <c r="B72" s="87"/>
    </row>
    <row r="73" spans="1:2" x14ac:dyDescent="0.25">
      <c r="A73" s="87"/>
      <c r="B73" s="87"/>
    </row>
    <row r="74" spans="1:2" x14ac:dyDescent="0.25">
      <c r="A74" s="87"/>
      <c r="B74" s="87"/>
    </row>
    <row r="75" spans="1:2" x14ac:dyDescent="0.25">
      <c r="A75" s="87"/>
      <c r="B75" s="87"/>
    </row>
    <row r="76" spans="1:2" x14ac:dyDescent="0.25">
      <c r="A76" s="87"/>
      <c r="B76" s="87"/>
    </row>
    <row r="77" spans="1:2" x14ac:dyDescent="0.25">
      <c r="A77" s="87"/>
      <c r="B77" s="87"/>
    </row>
    <row r="78" spans="1:2" x14ac:dyDescent="0.25">
      <c r="A78" s="87"/>
      <c r="B78" s="87"/>
    </row>
    <row r="79" spans="1:2" x14ac:dyDescent="0.25">
      <c r="A79" s="87"/>
      <c r="B79" s="87"/>
    </row>
    <row r="80" spans="1:2" x14ac:dyDescent="0.25">
      <c r="A80" s="87"/>
      <c r="B80" s="87"/>
    </row>
    <row r="81" spans="1:2" x14ac:dyDescent="0.25">
      <c r="A81" s="87"/>
      <c r="B81" s="87"/>
    </row>
    <row r="82" spans="1:2" x14ac:dyDescent="0.25">
      <c r="A82" s="87"/>
      <c r="B82" s="87"/>
    </row>
    <row r="83" spans="1:2" x14ac:dyDescent="0.25">
      <c r="A83" s="87"/>
      <c r="B83" s="87"/>
    </row>
    <row r="84" spans="1:2" x14ac:dyDescent="0.25">
      <c r="A84" s="87"/>
      <c r="B84" s="87"/>
    </row>
    <row r="85" spans="1:2" x14ac:dyDescent="0.25">
      <c r="A85" s="87"/>
      <c r="B85" s="87"/>
    </row>
    <row r="86" spans="1:2" x14ac:dyDescent="0.25">
      <c r="A86" s="87"/>
      <c r="B86" s="87"/>
    </row>
    <row r="87" spans="1:2" x14ac:dyDescent="0.25">
      <c r="A87" s="87"/>
      <c r="B87" s="87"/>
    </row>
    <row r="88" spans="1:2" x14ac:dyDescent="0.25">
      <c r="A88" s="87"/>
      <c r="B88" s="87"/>
    </row>
    <row r="89" spans="1:2" x14ac:dyDescent="0.25">
      <c r="A89" s="87"/>
      <c r="B89" s="87"/>
    </row>
    <row r="90" spans="1:2" x14ac:dyDescent="0.25">
      <c r="A90" s="87"/>
      <c r="B90" s="87"/>
    </row>
    <row r="91" spans="1:2" x14ac:dyDescent="0.25">
      <c r="A91" s="87"/>
      <c r="B91" s="87"/>
    </row>
    <row r="92" spans="1:2" x14ac:dyDescent="0.25">
      <c r="A92" s="87"/>
      <c r="B92" s="87"/>
    </row>
    <row r="93" spans="1:2" x14ac:dyDescent="0.25">
      <c r="A93" s="87"/>
      <c r="B93" s="87"/>
    </row>
    <row r="94" spans="1:2" x14ac:dyDescent="0.25">
      <c r="A94" s="87"/>
      <c r="B94" s="87"/>
    </row>
    <row r="95" spans="1:2" x14ac:dyDescent="0.25">
      <c r="A95" s="87"/>
      <c r="B95" s="87"/>
    </row>
    <row r="96" spans="1:2" x14ac:dyDescent="0.25">
      <c r="A96" s="87"/>
      <c r="B96" s="87"/>
    </row>
    <row r="97" spans="1:2" x14ac:dyDescent="0.25">
      <c r="A97" s="87"/>
      <c r="B97" s="87"/>
    </row>
    <row r="98" spans="1:2" x14ac:dyDescent="0.25">
      <c r="A98" s="87"/>
      <c r="B98" s="87"/>
    </row>
    <row r="99" spans="1:2" x14ac:dyDescent="0.25">
      <c r="A99" s="87"/>
      <c r="B99" s="87"/>
    </row>
    <row r="100" spans="1:2" x14ac:dyDescent="0.25">
      <c r="A100" s="87"/>
      <c r="B100" s="87"/>
    </row>
    <row r="101" spans="1:2" x14ac:dyDescent="0.25">
      <c r="A101" s="87"/>
      <c r="B101" s="87"/>
    </row>
    <row r="102" spans="1:2" x14ac:dyDescent="0.25">
      <c r="A102" s="87"/>
      <c r="B102" s="87"/>
    </row>
    <row r="103" spans="1:2" x14ac:dyDescent="0.25">
      <c r="A103" s="87"/>
      <c r="B103" s="87"/>
    </row>
    <row r="104" spans="1:2" x14ac:dyDescent="0.25">
      <c r="A104" s="87"/>
      <c r="B104" s="87"/>
    </row>
    <row r="105" spans="1:2" x14ac:dyDescent="0.25">
      <c r="A105" s="87"/>
      <c r="B105" s="87"/>
    </row>
    <row r="106" spans="1:2" x14ac:dyDescent="0.25">
      <c r="A106" s="87"/>
      <c r="B106" s="87"/>
    </row>
    <row r="107" spans="1:2" x14ac:dyDescent="0.25">
      <c r="A107" s="87"/>
      <c r="B107" s="87"/>
    </row>
    <row r="108" spans="1:2" x14ac:dyDescent="0.25">
      <c r="A108" s="87"/>
      <c r="B108" s="87"/>
    </row>
    <row r="109" spans="1:2" x14ac:dyDescent="0.25">
      <c r="A109" s="87"/>
      <c r="B109" s="87"/>
    </row>
    <row r="110" spans="1:2" x14ac:dyDescent="0.25">
      <c r="A110" s="87"/>
      <c r="B110" s="87"/>
    </row>
    <row r="111" spans="1:2" x14ac:dyDescent="0.25">
      <c r="A111" s="87"/>
      <c r="B111" s="87"/>
    </row>
    <row r="112" spans="1:2" x14ac:dyDescent="0.25">
      <c r="A112" s="87"/>
      <c r="B112" s="87"/>
    </row>
    <row r="113" spans="1:2" x14ac:dyDescent="0.25">
      <c r="A113" s="87"/>
      <c r="B113" s="87"/>
    </row>
    <row r="114" spans="1:2" x14ac:dyDescent="0.25">
      <c r="A114" s="87"/>
      <c r="B114" s="87"/>
    </row>
    <row r="115" spans="1:2" x14ac:dyDescent="0.25">
      <c r="A115" s="87"/>
      <c r="B115" s="87"/>
    </row>
    <row r="116" spans="1:2" x14ac:dyDescent="0.25">
      <c r="A116" s="87"/>
      <c r="B116" s="87"/>
    </row>
    <row r="117" spans="1:2" x14ac:dyDescent="0.25">
      <c r="A117" s="87"/>
      <c r="B117" s="87"/>
    </row>
  </sheetData>
  <sheetProtection algorithmName="SHA-512" hashValue="bmFAFJv38qmtpoZy9BONXZolP35F6OkGfT4mThPz1gCc0FRRB5j0zihz5423/viC9lYUSKDf+pX3FTorzyBUNA==" saltValue="w1Q9gDZmUi2IQ6PismA7mQ==" spinCount="100000" sheet="1" objects="1" scenarios="1"/>
  <conditionalFormatting sqref="A26:A27">
    <cfRule type="expression" dxfId="169" priority="21" stopIfTrue="1">
      <formula>MOD(ROW(),2)=0</formula>
    </cfRule>
    <cfRule type="expression" dxfId="168" priority="22" stopIfTrue="1">
      <formula>MOD(ROW(),2)&lt;&gt;0</formula>
    </cfRule>
  </conditionalFormatting>
  <conditionalFormatting sqref="B26:B27">
    <cfRule type="expression" dxfId="167" priority="23" stopIfTrue="1">
      <formula>MOD(ROW(),2)=0</formula>
    </cfRule>
    <cfRule type="expression" dxfId="166" priority="24" stopIfTrue="1">
      <formula>MOD(ROW(),2)&lt;&gt;0</formula>
    </cfRule>
  </conditionalFormatting>
  <conditionalFormatting sqref="A6:A16 A18:A21">
    <cfRule type="expression" dxfId="165" priority="17" stopIfTrue="1">
      <formula>MOD(ROW(),2)=0</formula>
    </cfRule>
    <cfRule type="expression" dxfId="164" priority="18" stopIfTrue="1">
      <formula>MOD(ROW(),2)&lt;&gt;0</formula>
    </cfRule>
  </conditionalFormatting>
  <conditionalFormatting sqref="B6 B8:B16">
    <cfRule type="expression" dxfId="163" priority="19" stopIfTrue="1">
      <formula>MOD(ROW(),2)=0</formula>
    </cfRule>
    <cfRule type="expression" dxfId="162" priority="20" stopIfTrue="1">
      <formula>MOD(ROW(),2)&lt;&gt;0</formula>
    </cfRule>
  </conditionalFormatting>
  <conditionalFormatting sqref="B18">
    <cfRule type="expression" dxfId="161" priority="13" stopIfTrue="1">
      <formula>MOD(ROW(),2)=0</formula>
    </cfRule>
    <cfRule type="expression" dxfId="160" priority="14" stopIfTrue="1">
      <formula>MOD(ROW(),2)&lt;&gt;0</formula>
    </cfRule>
  </conditionalFormatting>
  <conditionalFormatting sqref="B20:B21">
    <cfRule type="expression" dxfId="159" priority="11" stopIfTrue="1">
      <formula>MOD(ROW(),2)=0</formula>
    </cfRule>
    <cfRule type="expression" dxfId="158" priority="12" stopIfTrue="1">
      <formula>MOD(ROW(),2)&lt;&gt;0</formula>
    </cfRule>
  </conditionalFormatting>
  <conditionalFormatting sqref="A17">
    <cfRule type="expression" dxfId="157" priority="9" stopIfTrue="1">
      <formula>MOD(ROW(),2)=0</formula>
    </cfRule>
    <cfRule type="expression" dxfId="156" priority="10" stopIfTrue="1">
      <formula>MOD(ROW(),2)&lt;&gt;0</formula>
    </cfRule>
  </conditionalFormatting>
  <conditionalFormatting sqref="B7">
    <cfRule type="expression" dxfId="155" priority="7" stopIfTrue="1">
      <formula>MOD(ROW(),2)=0</formula>
    </cfRule>
    <cfRule type="expression" dxfId="154" priority="8" stopIfTrue="1">
      <formula>MOD(ROW(),2)&lt;&gt;0</formula>
    </cfRule>
  </conditionalFormatting>
  <conditionalFormatting sqref="B17">
    <cfRule type="expression" dxfId="153" priority="3" stopIfTrue="1">
      <formula>MOD(ROW(),2)=0</formula>
    </cfRule>
    <cfRule type="expression" dxfId="152" priority="4" stopIfTrue="1">
      <formula>MOD(ROW(),2)&lt;&gt;0</formula>
    </cfRule>
  </conditionalFormatting>
  <conditionalFormatting sqref="B19">
    <cfRule type="expression" dxfId="151" priority="1" stopIfTrue="1">
      <formula>MOD(ROW(),2)=0</formula>
    </cfRule>
    <cfRule type="expression" dxfId="150" priority="2" stopIfTrue="1">
      <formula>MOD(ROW(),2)&lt;&gt;0</formula>
    </cfRule>
  </conditionalFormatting>
  <hyperlinks>
    <hyperlink ref="B23" location="'Factor List'!A1" display="Back to Factor List" xr:uid="{50F533CD-0873-47DA-BD47-7FCEACCB2970}"/>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98"/>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Premature Retirement - x-801</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48</v>
      </c>
    </row>
    <row r="9" spans="1:9" x14ac:dyDescent="0.25">
      <c r="A9" s="108" t="s">
        <v>17</v>
      </c>
      <c r="B9" s="96" t="s">
        <v>596</v>
      </c>
    </row>
    <row r="10" spans="1:9" ht="51.6" customHeight="1" x14ac:dyDescent="0.25">
      <c r="A10" s="108" t="s">
        <v>2</v>
      </c>
      <c r="B10" s="96" t="s">
        <v>597</v>
      </c>
    </row>
    <row r="11" spans="1:9" x14ac:dyDescent="0.25">
      <c r="A11" s="108" t="s">
        <v>23</v>
      </c>
      <c r="B11" s="96" t="s">
        <v>333</v>
      </c>
    </row>
    <row r="12" spans="1:9" x14ac:dyDescent="0.25">
      <c r="A12" s="108" t="s">
        <v>266</v>
      </c>
      <c r="B12" s="96" t="s">
        <v>584</v>
      </c>
    </row>
    <row r="13" spans="1:9" hidden="1" x14ac:dyDescent="0.25">
      <c r="A13" s="108" t="s">
        <v>52</v>
      </c>
      <c r="B13" s="96">
        <v>1</v>
      </c>
    </row>
    <row r="14" spans="1:9" hidden="1" x14ac:dyDescent="0.25">
      <c r="A14" s="108" t="s">
        <v>18</v>
      </c>
      <c r="B14" s="96">
        <v>801</v>
      </c>
    </row>
    <row r="15" spans="1:9" x14ac:dyDescent="0.25">
      <c r="A15" s="108" t="s">
        <v>53</v>
      </c>
      <c r="B15" s="96" t="s">
        <v>647</v>
      </c>
    </row>
    <row r="16" spans="1:9" x14ac:dyDescent="0.25">
      <c r="A16" s="108" t="s">
        <v>54</v>
      </c>
      <c r="B16" s="96" t="s">
        <v>636</v>
      </c>
    </row>
    <row r="17" spans="1:3" ht="66" x14ac:dyDescent="0.25">
      <c r="A17" s="93" t="s">
        <v>388</v>
      </c>
      <c r="B17" s="96" t="s">
        <v>1134</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609</v>
      </c>
      <c r="C26" s="87"/>
    </row>
    <row r="27" spans="1:3" x14ac:dyDescent="0.25">
      <c r="A27" s="88">
        <v>55</v>
      </c>
      <c r="B27" s="101">
        <v>25.4</v>
      </c>
      <c r="C27" s="87"/>
    </row>
    <row r="28" spans="1:3" x14ac:dyDescent="0.25">
      <c r="A28" s="88">
        <v>56</v>
      </c>
      <c r="B28" s="101">
        <v>24.9</v>
      </c>
      <c r="C28" s="87"/>
    </row>
    <row r="29" spans="1:3" x14ac:dyDescent="0.25">
      <c r="A29" s="88">
        <v>57</v>
      </c>
      <c r="B29" s="101">
        <v>24.3</v>
      </c>
      <c r="C29" s="87"/>
    </row>
    <row r="30" spans="1:3" x14ac:dyDescent="0.25">
      <c r="A30" s="88">
        <v>58</v>
      </c>
      <c r="B30" s="101">
        <v>23.7</v>
      </c>
      <c r="C30" s="87"/>
    </row>
    <row r="31" spans="1:3" x14ac:dyDescent="0.25">
      <c r="A31" s="88">
        <v>59</v>
      </c>
      <c r="B31" s="101">
        <v>23.1</v>
      </c>
      <c r="C31" s="87"/>
    </row>
    <row r="32" spans="1:3" x14ac:dyDescent="0.25">
      <c r="A32" s="88">
        <v>60</v>
      </c>
      <c r="B32" s="101">
        <v>22.5</v>
      </c>
      <c r="C32" s="87"/>
    </row>
    <row r="33" spans="1:3" x14ac:dyDescent="0.25">
      <c r="A33" s="88">
        <v>61</v>
      </c>
      <c r="B33" s="101">
        <v>21.8</v>
      </c>
      <c r="C33" s="87"/>
    </row>
    <row r="34" spans="1:3" x14ac:dyDescent="0.25">
      <c r="A34" s="88">
        <v>62</v>
      </c>
      <c r="B34" s="101">
        <v>21.2</v>
      </c>
      <c r="C34" s="87"/>
    </row>
    <row r="35" spans="1:3" x14ac:dyDescent="0.25">
      <c r="A35" s="88">
        <v>63</v>
      </c>
      <c r="B35" s="101">
        <v>20.6</v>
      </c>
      <c r="C35" s="87"/>
    </row>
    <row r="36" spans="1:3" x14ac:dyDescent="0.25">
      <c r="A36" s="88">
        <v>64</v>
      </c>
      <c r="B36" s="101">
        <v>19.899999999999999</v>
      </c>
      <c r="C36" s="87"/>
    </row>
    <row r="37" spans="1:3" x14ac:dyDescent="0.25">
      <c r="A37" s="88">
        <v>65</v>
      </c>
      <c r="B37" s="101">
        <v>19.3</v>
      </c>
      <c r="C37" s="87"/>
    </row>
    <row r="38" spans="1:3" x14ac:dyDescent="0.25">
      <c r="A38" s="88">
        <v>66</v>
      </c>
      <c r="B38" s="101">
        <v>18.7</v>
      </c>
      <c r="C38" s="87"/>
    </row>
    <row r="39" spans="1:3" x14ac:dyDescent="0.25">
      <c r="A39" s="88">
        <v>67</v>
      </c>
      <c r="B39" s="101">
        <v>18</v>
      </c>
      <c r="C39" s="87"/>
    </row>
    <row r="40" spans="1:3" x14ac:dyDescent="0.25">
      <c r="A40" s="88">
        <v>68</v>
      </c>
      <c r="B40" s="101">
        <v>17.399999999999999</v>
      </c>
      <c r="C40" s="87"/>
    </row>
    <row r="41" spans="1:3" x14ac:dyDescent="0.25">
      <c r="A41" s="88">
        <v>69</v>
      </c>
      <c r="B41" s="101">
        <v>16.7</v>
      </c>
      <c r="C41" s="87"/>
    </row>
    <row r="42" spans="1:3" x14ac:dyDescent="0.25">
      <c r="A42" s="88">
        <v>70</v>
      </c>
      <c r="B42" s="101">
        <v>16.100000000000001</v>
      </c>
      <c r="C42" s="87"/>
    </row>
    <row r="43" spans="1:3" x14ac:dyDescent="0.25">
      <c r="A43" s="88">
        <v>71</v>
      </c>
      <c r="B43" s="101">
        <v>15.4</v>
      </c>
      <c r="C43" s="87"/>
    </row>
    <row r="44" spans="1:3" x14ac:dyDescent="0.25">
      <c r="A44" s="88">
        <v>72</v>
      </c>
      <c r="B44" s="101">
        <v>14.7</v>
      </c>
      <c r="C44" s="87"/>
    </row>
    <row r="45" spans="1:3" x14ac:dyDescent="0.25">
      <c r="A45" s="88">
        <v>73</v>
      </c>
      <c r="B45" s="101">
        <v>14.1</v>
      </c>
      <c r="C45" s="87"/>
    </row>
    <row r="46" spans="1:3" x14ac:dyDescent="0.25">
      <c r="A46" s="88">
        <v>74</v>
      </c>
      <c r="B46" s="101">
        <v>13.4</v>
      </c>
      <c r="C46" s="87"/>
    </row>
    <row r="47" spans="1:3" x14ac:dyDescent="0.25">
      <c r="A47" s="88">
        <v>75</v>
      </c>
      <c r="B47" s="101">
        <v>12.8</v>
      </c>
      <c r="C47" s="87"/>
    </row>
    <row r="48" spans="1:3" x14ac:dyDescent="0.25">
      <c r="A48" s="88">
        <v>76</v>
      </c>
      <c r="B48" s="101">
        <v>12.1</v>
      </c>
      <c r="C48" s="87"/>
    </row>
    <row r="49" spans="1:3" x14ac:dyDescent="0.25">
      <c r="A49" s="88">
        <v>77</v>
      </c>
      <c r="B49" s="101">
        <v>11.5</v>
      </c>
      <c r="C49" s="87"/>
    </row>
    <row r="50" spans="1:3" x14ac:dyDescent="0.25">
      <c r="A50" s="88">
        <v>78</v>
      </c>
      <c r="B50" s="101">
        <v>10.8</v>
      </c>
      <c r="C50" s="87"/>
    </row>
    <row r="51" spans="1:3" x14ac:dyDescent="0.25">
      <c r="A51" s="88">
        <v>79</v>
      </c>
      <c r="B51" s="101">
        <v>10.199999999999999</v>
      </c>
      <c r="C51" s="87"/>
    </row>
    <row r="52" spans="1:3" x14ac:dyDescent="0.25">
      <c r="A52" s="88">
        <v>80</v>
      </c>
      <c r="B52" s="101">
        <v>9.6</v>
      </c>
      <c r="C52" s="87"/>
    </row>
    <row r="53" spans="1:3" x14ac:dyDescent="0.25">
      <c r="A53" s="88">
        <v>81</v>
      </c>
      <c r="B53" s="101">
        <v>9</v>
      </c>
      <c r="C53" s="87"/>
    </row>
    <row r="54" spans="1:3" x14ac:dyDescent="0.25">
      <c r="A54" s="88">
        <v>82</v>
      </c>
      <c r="B54" s="101">
        <v>8.4</v>
      </c>
      <c r="C54" s="87"/>
    </row>
    <row r="55" spans="1:3" x14ac:dyDescent="0.25">
      <c r="A55" s="88">
        <v>83</v>
      </c>
      <c r="B55" s="101">
        <v>7.9</v>
      </c>
      <c r="C55" s="87"/>
    </row>
    <row r="56" spans="1:3" x14ac:dyDescent="0.25">
      <c r="A56" s="88">
        <v>84</v>
      </c>
      <c r="B56" s="101">
        <v>7.3</v>
      </c>
      <c r="C56" s="87"/>
    </row>
    <row r="57" spans="1:3" x14ac:dyDescent="0.25">
      <c r="A57" s="88">
        <v>85</v>
      </c>
      <c r="B57" s="101">
        <v>6.8</v>
      </c>
      <c r="C57" s="87"/>
    </row>
    <row r="58" spans="1:3" x14ac:dyDescent="0.25">
      <c r="A58" s="88">
        <v>86</v>
      </c>
      <c r="B58" s="101">
        <v>6.3</v>
      </c>
      <c r="C58" s="87"/>
    </row>
    <row r="59" spans="1:3" x14ac:dyDescent="0.25">
      <c r="A59" s="88">
        <v>87</v>
      </c>
      <c r="B59" s="101">
        <v>5.8</v>
      </c>
      <c r="C59" s="87"/>
    </row>
    <row r="60" spans="1:3" x14ac:dyDescent="0.25">
      <c r="A60" s="88">
        <v>88</v>
      </c>
      <c r="B60" s="101">
        <v>5.4</v>
      </c>
      <c r="C60" s="87"/>
    </row>
    <row r="61" spans="1:3" x14ac:dyDescent="0.25">
      <c r="A61" s="88">
        <v>89</v>
      </c>
      <c r="B61" s="101">
        <v>5</v>
      </c>
      <c r="C61" s="87"/>
    </row>
    <row r="62" spans="1:3" x14ac:dyDescent="0.25">
      <c r="A62" s="88">
        <v>90</v>
      </c>
      <c r="B62" s="101">
        <v>4.5999999999999996</v>
      </c>
      <c r="C62" s="87"/>
    </row>
    <row r="63" spans="1:3" x14ac:dyDescent="0.25">
      <c r="A63" s="88">
        <v>91</v>
      </c>
      <c r="B63" s="101">
        <v>4.3</v>
      </c>
      <c r="C63" s="87"/>
    </row>
    <row r="64" spans="1:3" x14ac:dyDescent="0.25">
      <c r="A64" s="88">
        <v>92</v>
      </c>
      <c r="B64" s="101">
        <v>3.9</v>
      </c>
      <c r="C64" s="87"/>
    </row>
    <row r="65" spans="1:3" x14ac:dyDescent="0.25">
      <c r="A65" s="88">
        <v>93</v>
      </c>
      <c r="B65" s="101">
        <v>3.6</v>
      </c>
      <c r="C65" s="87"/>
    </row>
    <row r="66" spans="1:3" x14ac:dyDescent="0.25">
      <c r="A66" s="88">
        <v>94</v>
      </c>
      <c r="B66" s="101">
        <v>3.4</v>
      </c>
      <c r="C66" s="87"/>
    </row>
    <row r="67" spans="1:3" x14ac:dyDescent="0.25">
      <c r="A67" s="88">
        <v>95</v>
      </c>
      <c r="B67" s="101">
        <v>3.1</v>
      </c>
      <c r="C67" s="87"/>
    </row>
    <row r="68" spans="1:3" x14ac:dyDescent="0.25">
      <c r="A68" s="88">
        <v>96</v>
      </c>
      <c r="B68" s="101">
        <v>2.9</v>
      </c>
      <c r="C68" s="87"/>
    </row>
    <row r="69" spans="1:3" x14ac:dyDescent="0.25">
      <c r="A69" s="88">
        <v>97</v>
      </c>
      <c r="B69" s="101">
        <v>2.7</v>
      </c>
      <c r="C69" s="87"/>
    </row>
    <row r="70" spans="1:3" x14ac:dyDescent="0.25">
      <c r="A70" s="88">
        <v>98</v>
      </c>
      <c r="B70" s="101">
        <v>2.6</v>
      </c>
      <c r="C70" s="87"/>
    </row>
    <row r="71" spans="1:3" x14ac:dyDescent="0.25">
      <c r="A71" s="88">
        <v>99</v>
      </c>
      <c r="B71" s="101">
        <v>2.4</v>
      </c>
      <c r="C71" s="87"/>
    </row>
    <row r="72" spans="1:3" x14ac:dyDescent="0.25">
      <c r="A72" s="88">
        <v>100</v>
      </c>
      <c r="B72" s="101">
        <v>2.2999999999999998</v>
      </c>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K6qBlhaovtoi8Q6yvJLWnPOPOVVXbLq95t53pxnt1r7ZC1QnOjLou8I0Ebrj7PNd29etk3WaqsYyt1Pz7bEMmA==" saltValue="HhGpO5uNwGzot5KrpP3WrQ==" spinCount="100000" sheet="1" objects="1" scenarios="1"/>
  <conditionalFormatting sqref="A6:A16 A18:A21">
    <cfRule type="expression" dxfId="149" priority="19" stopIfTrue="1">
      <formula>MOD(ROW(),2)=0</formula>
    </cfRule>
    <cfRule type="expression" dxfId="148" priority="20" stopIfTrue="1">
      <formula>MOD(ROW(),2)&lt;&gt;0</formula>
    </cfRule>
  </conditionalFormatting>
  <conditionalFormatting sqref="B6 B8:B17">
    <cfRule type="expression" dxfId="147" priority="21" stopIfTrue="1">
      <formula>MOD(ROW(),2)=0</formula>
    </cfRule>
    <cfRule type="expression" dxfId="146" priority="22" stopIfTrue="1">
      <formula>MOD(ROW(),2)&lt;&gt;0</formula>
    </cfRule>
  </conditionalFormatting>
  <conditionalFormatting sqref="A17">
    <cfRule type="expression" dxfId="145" priority="11" stopIfTrue="1">
      <formula>MOD(ROW(),2)=0</formula>
    </cfRule>
    <cfRule type="expression" dxfId="144" priority="12" stopIfTrue="1">
      <formula>MOD(ROW(),2)&lt;&gt;0</formula>
    </cfRule>
  </conditionalFormatting>
  <conditionalFormatting sqref="B20:B21">
    <cfRule type="expression" dxfId="143" priority="9" stopIfTrue="1">
      <formula>MOD(ROW(),2)=0</formula>
    </cfRule>
    <cfRule type="expression" dxfId="142" priority="10" stopIfTrue="1">
      <formula>MOD(ROW(),2)&lt;&gt;0</formula>
    </cfRule>
  </conditionalFormatting>
  <conditionalFormatting sqref="B18:B19">
    <cfRule type="expression" dxfId="141" priority="7" stopIfTrue="1">
      <formula>MOD(ROW(),2)=0</formula>
    </cfRule>
    <cfRule type="expression" dxfId="140" priority="8" stopIfTrue="1">
      <formula>MOD(ROW(),2)&lt;&gt;0</formula>
    </cfRule>
  </conditionalFormatting>
  <conditionalFormatting sqref="B7">
    <cfRule type="expression" dxfId="139" priority="5" stopIfTrue="1">
      <formula>MOD(ROW(),2)=0</formula>
    </cfRule>
    <cfRule type="expression" dxfId="138" priority="6" stopIfTrue="1">
      <formula>MOD(ROW(),2)&lt;&gt;0</formula>
    </cfRule>
  </conditionalFormatting>
  <conditionalFormatting sqref="A26:A72">
    <cfRule type="expression" dxfId="137" priority="1" stopIfTrue="1">
      <formula>MOD(ROW(),2)=0</formula>
    </cfRule>
    <cfRule type="expression" dxfId="136" priority="2" stopIfTrue="1">
      <formula>MOD(ROW(),2)&lt;&gt;0</formula>
    </cfRule>
  </conditionalFormatting>
  <conditionalFormatting sqref="B26:B72">
    <cfRule type="expression" dxfId="135" priority="3" stopIfTrue="1">
      <formula>MOD(ROW(),2)=0</formula>
    </cfRule>
    <cfRule type="expression" dxfId="134" priority="4" stopIfTrue="1">
      <formula>MOD(ROW(),2)&lt;&gt;0</formula>
    </cfRule>
  </conditionalFormatting>
  <hyperlinks>
    <hyperlink ref="B23" location="'Factor List'!A1" display="Back to Factor List" xr:uid="{00000000-0004-0000-7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9"/>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Premature Retirement - x-802</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48</v>
      </c>
    </row>
    <row r="9" spans="1:9" x14ac:dyDescent="0.25">
      <c r="A9" s="108" t="s">
        <v>17</v>
      </c>
      <c r="B9" s="96" t="s">
        <v>596</v>
      </c>
    </row>
    <row r="10" spans="1:9" ht="44.1" customHeight="1" x14ac:dyDescent="0.25">
      <c r="A10" s="108" t="s">
        <v>2</v>
      </c>
      <c r="B10" s="96" t="s">
        <v>599</v>
      </c>
    </row>
    <row r="11" spans="1:9" x14ac:dyDescent="0.25">
      <c r="A11" s="108" t="s">
        <v>23</v>
      </c>
      <c r="B11" s="96" t="s">
        <v>333</v>
      </c>
    </row>
    <row r="12" spans="1:9" x14ac:dyDescent="0.25">
      <c r="A12" s="108" t="s">
        <v>266</v>
      </c>
      <c r="B12" s="96" t="s">
        <v>584</v>
      </c>
    </row>
    <row r="13" spans="1:9" hidden="1" x14ac:dyDescent="0.25">
      <c r="A13" s="108" t="s">
        <v>52</v>
      </c>
      <c r="B13" s="96">
        <v>1</v>
      </c>
    </row>
    <row r="14" spans="1:9" hidden="1" x14ac:dyDescent="0.25">
      <c r="A14" s="108" t="s">
        <v>18</v>
      </c>
      <c r="B14" s="96">
        <v>802</v>
      </c>
    </row>
    <row r="15" spans="1:9" x14ac:dyDescent="0.25">
      <c r="A15" s="108" t="s">
        <v>53</v>
      </c>
      <c r="B15" s="96" t="s">
        <v>646</v>
      </c>
    </row>
    <row r="16" spans="1:9" x14ac:dyDescent="0.25">
      <c r="A16" s="108" t="s">
        <v>54</v>
      </c>
      <c r="B16" s="96" t="s">
        <v>637</v>
      </c>
    </row>
    <row r="17" spans="1:3" ht="66" x14ac:dyDescent="0.25">
      <c r="A17" s="93" t="s">
        <v>388</v>
      </c>
      <c r="B17" s="96" t="s">
        <v>1134</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609</v>
      </c>
      <c r="C26" s="87"/>
    </row>
    <row r="27" spans="1:3" x14ac:dyDescent="0.25">
      <c r="A27" s="88">
        <v>55</v>
      </c>
      <c r="B27" s="101">
        <v>1.7</v>
      </c>
      <c r="C27" s="87"/>
    </row>
    <row r="28" spans="1:3" x14ac:dyDescent="0.25">
      <c r="A28" s="88">
        <v>56</v>
      </c>
      <c r="B28" s="101">
        <v>1.7</v>
      </c>
      <c r="C28" s="87"/>
    </row>
    <row r="29" spans="1:3" x14ac:dyDescent="0.25">
      <c r="A29" s="88">
        <v>57</v>
      </c>
      <c r="B29" s="101">
        <v>1.7</v>
      </c>
      <c r="C29" s="87"/>
    </row>
    <row r="30" spans="1:3" x14ac:dyDescent="0.25">
      <c r="A30" s="88">
        <v>58</v>
      </c>
      <c r="B30" s="101">
        <v>1.7</v>
      </c>
      <c r="C30" s="87"/>
    </row>
    <row r="31" spans="1:3" x14ac:dyDescent="0.25">
      <c r="A31" s="88">
        <v>59</v>
      </c>
      <c r="B31" s="101">
        <v>1.8</v>
      </c>
      <c r="C31" s="87"/>
    </row>
    <row r="32" spans="1:3" x14ac:dyDescent="0.25">
      <c r="A32" s="88">
        <v>60</v>
      </c>
      <c r="B32" s="101">
        <v>1.8</v>
      </c>
      <c r="C32" s="87"/>
    </row>
    <row r="33" spans="1:3" x14ac:dyDescent="0.25">
      <c r="A33" s="88">
        <v>61</v>
      </c>
      <c r="B33" s="101">
        <v>1.8</v>
      </c>
      <c r="C33" s="87"/>
    </row>
    <row r="34" spans="1:3" x14ac:dyDescent="0.25">
      <c r="A34" s="88">
        <v>62</v>
      </c>
      <c r="B34" s="101">
        <v>1.8</v>
      </c>
      <c r="C34" s="87"/>
    </row>
    <row r="35" spans="1:3" x14ac:dyDescent="0.25">
      <c r="A35" s="88">
        <v>63</v>
      </c>
      <c r="B35" s="101">
        <v>1.8</v>
      </c>
      <c r="C35" s="87"/>
    </row>
    <row r="36" spans="1:3" x14ac:dyDescent="0.25">
      <c r="A36" s="88">
        <v>64</v>
      </c>
      <c r="B36" s="101">
        <v>1.8</v>
      </c>
      <c r="C36" s="87"/>
    </row>
    <row r="37" spans="1:3" x14ac:dyDescent="0.25">
      <c r="A37" s="88">
        <v>65</v>
      </c>
      <c r="B37" s="101">
        <v>1.8</v>
      </c>
      <c r="C37" s="87"/>
    </row>
    <row r="38" spans="1:3" x14ac:dyDescent="0.25">
      <c r="A38" s="88">
        <v>66</v>
      </c>
      <c r="B38" s="101">
        <v>1.8</v>
      </c>
      <c r="C38" s="87"/>
    </row>
    <row r="39" spans="1:3" x14ac:dyDescent="0.25">
      <c r="A39" s="88">
        <v>67</v>
      </c>
      <c r="B39" s="101">
        <v>1.8</v>
      </c>
      <c r="C39" s="87"/>
    </row>
    <row r="40" spans="1:3" x14ac:dyDescent="0.25">
      <c r="A40" s="88">
        <v>68</v>
      </c>
      <c r="B40" s="101">
        <v>1.8</v>
      </c>
      <c r="C40" s="87"/>
    </row>
    <row r="41" spans="1:3" x14ac:dyDescent="0.25">
      <c r="A41" s="88">
        <v>69</v>
      </c>
      <c r="B41" s="101">
        <v>1.7</v>
      </c>
      <c r="C41" s="87"/>
    </row>
    <row r="42" spans="1:3" x14ac:dyDescent="0.25">
      <c r="A42" s="88">
        <v>70</v>
      </c>
      <c r="B42" s="101">
        <v>1.7</v>
      </c>
      <c r="C42" s="87"/>
    </row>
    <row r="43" spans="1:3" x14ac:dyDescent="0.25">
      <c r="A43" s="88">
        <v>71</v>
      </c>
      <c r="B43" s="101">
        <v>1.6</v>
      </c>
      <c r="C43" s="87"/>
    </row>
    <row r="44" spans="1:3" x14ac:dyDescent="0.25">
      <c r="A44" s="88">
        <v>72</v>
      </c>
      <c r="B44" s="101">
        <v>1.6</v>
      </c>
      <c r="C44" s="87"/>
    </row>
    <row r="45" spans="1:3" x14ac:dyDescent="0.25">
      <c r="A45" s="88">
        <v>73</v>
      </c>
      <c r="B45" s="101">
        <v>1.6</v>
      </c>
      <c r="C45" s="87"/>
    </row>
    <row r="46" spans="1:3" x14ac:dyDescent="0.25">
      <c r="A46" s="88">
        <v>74</v>
      </c>
      <c r="B46" s="101">
        <v>1.6</v>
      </c>
      <c r="C46" s="87"/>
    </row>
    <row r="47" spans="1:3" x14ac:dyDescent="0.25">
      <c r="A47" s="88">
        <v>75</v>
      </c>
      <c r="B47" s="101">
        <v>1.4</v>
      </c>
      <c r="C47" s="87"/>
    </row>
    <row r="48" spans="1:3" x14ac:dyDescent="0.25">
      <c r="A48" s="88">
        <v>76</v>
      </c>
      <c r="B48" s="101">
        <v>1.4</v>
      </c>
      <c r="C48" s="87"/>
    </row>
    <row r="49" spans="1:3" x14ac:dyDescent="0.25">
      <c r="A49" s="88">
        <v>77</v>
      </c>
      <c r="B49" s="101">
        <v>1.4</v>
      </c>
      <c r="C49" s="87"/>
    </row>
    <row r="50" spans="1:3" x14ac:dyDescent="0.25">
      <c r="A50" s="88">
        <v>78</v>
      </c>
      <c r="B50" s="101">
        <v>1.4</v>
      </c>
      <c r="C50" s="87"/>
    </row>
    <row r="51" spans="1:3" x14ac:dyDescent="0.25">
      <c r="A51" s="88">
        <v>79</v>
      </c>
      <c r="B51" s="101">
        <v>1.2</v>
      </c>
      <c r="C51" s="87"/>
    </row>
    <row r="52" spans="1:3" x14ac:dyDescent="0.25">
      <c r="A52" s="88">
        <v>80</v>
      </c>
      <c r="B52" s="101">
        <v>1.1000000000000001</v>
      </c>
      <c r="C52" s="87"/>
    </row>
    <row r="53" spans="1:3" x14ac:dyDescent="0.25">
      <c r="A53" s="88">
        <v>81</v>
      </c>
      <c r="B53" s="101">
        <v>1</v>
      </c>
      <c r="C53" s="87"/>
    </row>
    <row r="54" spans="1:3" x14ac:dyDescent="0.25">
      <c r="A54" s="88">
        <v>82</v>
      </c>
      <c r="B54" s="101">
        <v>1</v>
      </c>
      <c r="C54" s="87"/>
    </row>
    <row r="55" spans="1:3" x14ac:dyDescent="0.25">
      <c r="A55" s="88">
        <v>83</v>
      </c>
      <c r="B55" s="101">
        <v>1</v>
      </c>
      <c r="C55" s="87"/>
    </row>
    <row r="56" spans="1:3" x14ac:dyDescent="0.25">
      <c r="A56" s="88">
        <v>84</v>
      </c>
      <c r="B56" s="101">
        <v>0.9</v>
      </c>
      <c r="C56" s="87"/>
    </row>
    <row r="57" spans="1:3" x14ac:dyDescent="0.25">
      <c r="A57" s="88">
        <v>85</v>
      </c>
      <c r="B57" s="101">
        <v>0.7</v>
      </c>
      <c r="C57" s="87"/>
    </row>
    <row r="58" spans="1:3" x14ac:dyDescent="0.25">
      <c r="A58" s="88">
        <v>86</v>
      </c>
      <c r="B58" s="101">
        <v>0.7</v>
      </c>
      <c r="C58" s="87"/>
    </row>
    <row r="59" spans="1:3" x14ac:dyDescent="0.25">
      <c r="A59" s="88">
        <v>87</v>
      </c>
      <c r="B59" s="101">
        <v>0.7</v>
      </c>
      <c r="C59" s="87"/>
    </row>
    <row r="60" spans="1:3" x14ac:dyDescent="0.25">
      <c r="A60" s="88">
        <v>88</v>
      </c>
      <c r="B60" s="101">
        <v>0.6</v>
      </c>
      <c r="C60" s="87"/>
    </row>
    <row r="61" spans="1:3" x14ac:dyDescent="0.25">
      <c r="A61" s="88">
        <v>89</v>
      </c>
      <c r="B61" s="101">
        <v>0.5</v>
      </c>
      <c r="C61" s="87"/>
    </row>
    <row r="62" spans="1:3" x14ac:dyDescent="0.25">
      <c r="A62" s="88">
        <v>90</v>
      </c>
      <c r="B62" s="101">
        <v>0.4</v>
      </c>
      <c r="C62" s="87"/>
    </row>
    <row r="63" spans="1:3" x14ac:dyDescent="0.25">
      <c r="A63" s="88">
        <v>91</v>
      </c>
      <c r="B63" s="101">
        <v>0.3</v>
      </c>
      <c r="C63" s="87"/>
    </row>
    <row r="64" spans="1:3" x14ac:dyDescent="0.25">
      <c r="A64" s="88">
        <v>92</v>
      </c>
      <c r="B64" s="101">
        <v>0.3</v>
      </c>
      <c r="C64" s="87"/>
    </row>
    <row r="65" spans="1:3" x14ac:dyDescent="0.25">
      <c r="A65" s="88">
        <v>93</v>
      </c>
      <c r="B65" s="101">
        <v>0.3</v>
      </c>
      <c r="C65" s="87"/>
    </row>
    <row r="66" spans="1:3" x14ac:dyDescent="0.25">
      <c r="A66" s="88">
        <v>94</v>
      </c>
      <c r="B66" s="101">
        <v>0.3</v>
      </c>
      <c r="C66" s="87"/>
    </row>
    <row r="67" spans="1:3" x14ac:dyDescent="0.25">
      <c r="A67" s="88">
        <v>95</v>
      </c>
      <c r="B67" s="101">
        <v>0.3</v>
      </c>
      <c r="C67" s="87"/>
    </row>
    <row r="68" spans="1:3" x14ac:dyDescent="0.25">
      <c r="A68" s="88">
        <v>96</v>
      </c>
      <c r="B68" s="101">
        <v>0.3</v>
      </c>
      <c r="C68" s="87"/>
    </row>
    <row r="69" spans="1:3" x14ac:dyDescent="0.25">
      <c r="A69" s="88">
        <v>97</v>
      </c>
      <c r="B69" s="101">
        <v>0.2</v>
      </c>
      <c r="C69" s="87"/>
    </row>
    <row r="70" spans="1:3" x14ac:dyDescent="0.25">
      <c r="A70" s="88">
        <v>98</v>
      </c>
      <c r="B70" s="101">
        <v>0.2</v>
      </c>
      <c r="C70" s="87"/>
    </row>
    <row r="71" spans="1:3" x14ac:dyDescent="0.25">
      <c r="A71" s="88">
        <v>99</v>
      </c>
      <c r="B71" s="101">
        <v>0.2</v>
      </c>
      <c r="C71" s="87"/>
    </row>
    <row r="72" spans="1:3" x14ac:dyDescent="0.25">
      <c r="A72" s="88">
        <v>100</v>
      </c>
      <c r="B72" s="101">
        <v>0.2</v>
      </c>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9Nwvi7ChRPv3F4kc6/9W9Tl344J4Mi6b4UdNLriWXEfQInX+DTzjCGxJ1TjqiehPiyfiqecmAlunfq83otNHgQ==" saltValue="C82X1wh3xweoYPeEDqNVvQ==" spinCount="100000" sheet="1" objects="1" scenarios="1"/>
  <conditionalFormatting sqref="A6:A16 A18:A21">
    <cfRule type="expression" dxfId="133" priority="19" stopIfTrue="1">
      <formula>MOD(ROW(),2)=0</formula>
    </cfRule>
    <cfRule type="expression" dxfId="132" priority="20" stopIfTrue="1">
      <formula>MOD(ROW(),2)&lt;&gt;0</formula>
    </cfRule>
  </conditionalFormatting>
  <conditionalFormatting sqref="B6 B8:B17">
    <cfRule type="expression" dxfId="131" priority="21" stopIfTrue="1">
      <formula>MOD(ROW(),2)=0</formula>
    </cfRule>
    <cfRule type="expression" dxfId="130" priority="22" stopIfTrue="1">
      <formula>MOD(ROW(),2)&lt;&gt;0</formula>
    </cfRule>
  </conditionalFormatting>
  <conditionalFormatting sqref="A17">
    <cfRule type="expression" dxfId="129" priority="11" stopIfTrue="1">
      <formula>MOD(ROW(),2)=0</formula>
    </cfRule>
    <cfRule type="expression" dxfId="128" priority="12" stopIfTrue="1">
      <formula>MOD(ROW(),2)&lt;&gt;0</formula>
    </cfRule>
  </conditionalFormatting>
  <conditionalFormatting sqref="B20:B21">
    <cfRule type="expression" dxfId="127" priority="9" stopIfTrue="1">
      <formula>MOD(ROW(),2)=0</formula>
    </cfRule>
    <cfRule type="expression" dxfId="126" priority="10" stopIfTrue="1">
      <formula>MOD(ROW(),2)&lt;&gt;0</formula>
    </cfRule>
  </conditionalFormatting>
  <conditionalFormatting sqref="B18:B19">
    <cfRule type="expression" dxfId="125" priority="7" stopIfTrue="1">
      <formula>MOD(ROW(),2)=0</formula>
    </cfRule>
    <cfRule type="expression" dxfId="124" priority="8" stopIfTrue="1">
      <formula>MOD(ROW(),2)&lt;&gt;0</formula>
    </cfRule>
  </conditionalFormatting>
  <conditionalFormatting sqref="B7">
    <cfRule type="expression" dxfId="123" priority="5" stopIfTrue="1">
      <formula>MOD(ROW(),2)=0</formula>
    </cfRule>
    <cfRule type="expression" dxfId="122" priority="6" stopIfTrue="1">
      <formula>MOD(ROW(),2)&lt;&gt;0</formula>
    </cfRule>
  </conditionalFormatting>
  <conditionalFormatting sqref="A26:A72">
    <cfRule type="expression" dxfId="121" priority="1" stopIfTrue="1">
      <formula>MOD(ROW(),2)=0</formula>
    </cfRule>
    <cfRule type="expression" dxfId="120" priority="2" stopIfTrue="1">
      <formula>MOD(ROW(),2)&lt;&gt;0</formula>
    </cfRule>
  </conditionalFormatting>
  <conditionalFormatting sqref="B26:B72">
    <cfRule type="expression" dxfId="119" priority="3" stopIfTrue="1">
      <formula>MOD(ROW(),2)=0</formula>
    </cfRule>
    <cfRule type="expression" dxfId="118" priority="4" stopIfTrue="1">
      <formula>MOD(ROW(),2)&lt;&gt;0</formula>
    </cfRule>
  </conditionalFormatting>
  <hyperlinks>
    <hyperlink ref="B23" location="'Factor List'!A1" display="Back to Factor List" xr:uid="{00000000-0004-0000-7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3"/>
  <dimension ref="A1:L218"/>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Capitalisation of outstanding PAY and AFB contributions - x-803</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48</v>
      </c>
    </row>
    <row r="9" spans="1:9" ht="15.9" customHeight="1" x14ac:dyDescent="0.25">
      <c r="A9" s="93" t="s">
        <v>17</v>
      </c>
      <c r="B9" s="74" t="s">
        <v>926</v>
      </c>
    </row>
    <row r="10" spans="1:9" ht="26.4" x14ac:dyDescent="0.25">
      <c r="A10" s="93" t="s">
        <v>2</v>
      </c>
      <c r="B10" s="74" t="s">
        <v>927</v>
      </c>
    </row>
    <row r="11" spans="1:9" x14ac:dyDescent="0.25">
      <c r="A11" s="93" t="s">
        <v>23</v>
      </c>
      <c r="B11" s="74" t="s">
        <v>333</v>
      </c>
    </row>
    <row r="12" spans="1:9" x14ac:dyDescent="0.25">
      <c r="A12" s="93" t="s">
        <v>266</v>
      </c>
      <c r="B12" s="74" t="s">
        <v>725</v>
      </c>
    </row>
    <row r="13" spans="1:9" hidden="1" x14ac:dyDescent="0.25">
      <c r="A13" s="93" t="s">
        <v>52</v>
      </c>
      <c r="B13" s="74">
        <v>1</v>
      </c>
    </row>
    <row r="14" spans="1:9" hidden="1" x14ac:dyDescent="0.25">
      <c r="A14" s="93" t="s">
        <v>18</v>
      </c>
      <c r="B14" s="74">
        <v>803</v>
      </c>
    </row>
    <row r="15" spans="1:9" x14ac:dyDescent="0.25">
      <c r="A15" s="93" t="s">
        <v>53</v>
      </c>
      <c r="B15" s="74" t="s">
        <v>1076</v>
      </c>
    </row>
    <row r="16" spans="1:9" x14ac:dyDescent="0.25">
      <c r="A16" s="93" t="s">
        <v>54</v>
      </c>
      <c r="B16" s="74" t="s">
        <v>726</v>
      </c>
    </row>
    <row r="17" spans="1:12" ht="81" customHeight="1" x14ac:dyDescent="0.25">
      <c r="A17" s="93" t="s">
        <v>388</v>
      </c>
      <c r="B17" s="74" t="s">
        <v>1135</v>
      </c>
    </row>
    <row r="18" spans="1:12" x14ac:dyDescent="0.25">
      <c r="A18" s="93" t="s">
        <v>19</v>
      </c>
      <c r="B18" s="92">
        <v>45216</v>
      </c>
    </row>
    <row r="19" spans="1:12" x14ac:dyDescent="0.25">
      <c r="A19" s="93" t="s">
        <v>20</v>
      </c>
      <c r="B19" s="92">
        <v>45216</v>
      </c>
    </row>
    <row r="20" spans="1:12" x14ac:dyDescent="0.25">
      <c r="A20" s="93" t="s">
        <v>264</v>
      </c>
      <c r="B20" s="96" t="s">
        <v>389</v>
      </c>
    </row>
    <row r="21" spans="1:12" x14ac:dyDescent="0.25">
      <c r="A21" s="93" t="s">
        <v>1163</v>
      </c>
      <c r="B21" s="96" t="s">
        <v>1164</v>
      </c>
    </row>
    <row r="23" spans="1:12" x14ac:dyDescent="0.25">
      <c r="B23" s="99" t="str">
        <f>HYPERLINK("#'Factor List'!A1","Back to Factor List")</f>
        <v>Back to Factor List</v>
      </c>
    </row>
    <row r="24" spans="1:12" x14ac:dyDescent="0.25">
      <c r="B24" s="99" t="str">
        <f>HYPERLINK("#'Assumptions'!A1","Assumptions")</f>
        <v>Assumptions</v>
      </c>
    </row>
    <row r="26" spans="1:12" ht="26.4" x14ac:dyDescent="0.25">
      <c r="A26" s="86" t="s">
        <v>725</v>
      </c>
      <c r="B26" s="86" t="s">
        <v>728</v>
      </c>
      <c r="C26" s="87"/>
      <c r="D26" s="87"/>
      <c r="E26" s="87"/>
      <c r="F26" s="87"/>
      <c r="G26" s="87"/>
      <c r="H26" s="87"/>
      <c r="I26" s="87"/>
      <c r="J26" s="87"/>
      <c r="K26" s="87"/>
      <c r="L26" s="87"/>
    </row>
    <row r="27" spans="1:12" x14ac:dyDescent="0.25">
      <c r="A27" s="88">
        <v>0</v>
      </c>
      <c r="B27" s="90">
        <v>0</v>
      </c>
      <c r="C27" s="87"/>
      <c r="D27" s="87"/>
      <c r="E27" s="87"/>
      <c r="F27" s="87"/>
      <c r="G27" s="87"/>
      <c r="H27" s="87"/>
      <c r="I27" s="87"/>
      <c r="J27" s="87"/>
      <c r="K27" s="87"/>
      <c r="L27" s="87"/>
    </row>
    <row r="28" spans="1:12" x14ac:dyDescent="0.25">
      <c r="A28" s="88">
        <v>1</v>
      </c>
      <c r="B28" s="90">
        <v>1</v>
      </c>
      <c r="C28" s="87"/>
      <c r="D28" s="87"/>
      <c r="E28" s="87"/>
      <c r="F28" s="87"/>
      <c r="G28" s="87"/>
      <c r="H28" s="87"/>
      <c r="I28" s="87"/>
      <c r="J28" s="87"/>
      <c r="K28" s="87"/>
      <c r="L28" s="87"/>
    </row>
    <row r="29" spans="1:12" x14ac:dyDescent="0.25">
      <c r="A29" s="88">
        <v>2</v>
      </c>
      <c r="B29" s="90">
        <v>2.0009999999999999</v>
      </c>
      <c r="C29" s="87"/>
      <c r="D29" s="87"/>
      <c r="E29" s="87"/>
      <c r="F29" s="87"/>
      <c r="G29" s="87"/>
      <c r="H29" s="87"/>
      <c r="I29" s="87"/>
      <c r="J29" s="87"/>
      <c r="K29" s="87"/>
      <c r="L29" s="87"/>
    </row>
    <row r="30" spans="1:12" x14ac:dyDescent="0.25">
      <c r="A30" s="88">
        <v>3</v>
      </c>
      <c r="B30" s="90">
        <v>3.0030000000000001</v>
      </c>
      <c r="C30" s="87"/>
      <c r="D30" s="87"/>
      <c r="E30" s="87"/>
      <c r="F30" s="87"/>
      <c r="G30" s="87"/>
      <c r="H30" s="87"/>
      <c r="I30" s="87"/>
      <c r="J30" s="87"/>
      <c r="K30" s="87"/>
      <c r="L30" s="87"/>
    </row>
    <row r="31" spans="1:12" x14ac:dyDescent="0.25">
      <c r="A31" s="88">
        <v>4</v>
      </c>
      <c r="B31" s="90">
        <v>4.0049999999999999</v>
      </c>
      <c r="C31" s="87"/>
      <c r="D31" s="87"/>
      <c r="E31" s="87"/>
      <c r="F31" s="87"/>
      <c r="G31" s="87"/>
      <c r="H31" s="87"/>
      <c r="I31" s="87"/>
      <c r="J31" s="87"/>
      <c r="K31" s="87"/>
      <c r="L31" s="87"/>
    </row>
    <row r="32" spans="1:12" x14ac:dyDescent="0.25">
      <c r="A32" s="88">
        <v>5</v>
      </c>
      <c r="B32" s="90">
        <v>5.008</v>
      </c>
      <c r="C32" s="87"/>
      <c r="D32" s="87"/>
      <c r="E32" s="87"/>
      <c r="F32" s="87"/>
      <c r="G32" s="87"/>
      <c r="H32" s="87"/>
      <c r="I32" s="87"/>
      <c r="J32" s="87"/>
      <c r="K32" s="87"/>
      <c r="L32" s="87"/>
    </row>
    <row r="33" spans="1:12" x14ac:dyDescent="0.25">
      <c r="A33" s="88">
        <v>6</v>
      </c>
      <c r="B33" s="90">
        <v>6.0119999999999996</v>
      </c>
      <c r="C33" s="87"/>
      <c r="D33" s="87"/>
      <c r="E33" s="87"/>
      <c r="F33" s="87"/>
      <c r="G33" s="87"/>
      <c r="H33" s="87"/>
      <c r="I33" s="87"/>
      <c r="J33" s="87"/>
      <c r="K33" s="87"/>
      <c r="L33" s="87"/>
    </row>
    <row r="34" spans="1:12" x14ac:dyDescent="0.25">
      <c r="A34" s="88">
        <v>7</v>
      </c>
      <c r="B34" s="90">
        <v>7.016</v>
      </c>
      <c r="C34" s="87"/>
      <c r="D34" s="87"/>
      <c r="E34" s="87"/>
      <c r="F34" s="87"/>
      <c r="G34" s="87"/>
      <c r="H34" s="87"/>
      <c r="I34" s="87"/>
      <c r="J34" s="87"/>
      <c r="K34" s="87"/>
      <c r="L34" s="87"/>
    </row>
    <row r="35" spans="1:12" x14ac:dyDescent="0.25">
      <c r="A35" s="88">
        <v>8</v>
      </c>
      <c r="B35" s="90">
        <v>8.0210000000000008</v>
      </c>
      <c r="C35" s="87"/>
      <c r="D35" s="87"/>
      <c r="E35" s="87"/>
      <c r="F35" s="87"/>
      <c r="G35" s="87"/>
      <c r="H35" s="87"/>
      <c r="I35" s="87"/>
      <c r="J35" s="87"/>
      <c r="K35" s="87"/>
      <c r="L35" s="87"/>
    </row>
    <row r="36" spans="1:12" x14ac:dyDescent="0.25">
      <c r="A36" s="88">
        <v>9</v>
      </c>
      <c r="B36" s="90">
        <v>9.0259999999999998</v>
      </c>
      <c r="C36" s="87"/>
      <c r="D36" s="87"/>
      <c r="E36" s="87"/>
      <c r="F36" s="87"/>
      <c r="G36" s="87"/>
      <c r="H36" s="87"/>
      <c r="I36" s="87"/>
      <c r="J36" s="87"/>
      <c r="K36" s="87"/>
      <c r="L36" s="87"/>
    </row>
    <row r="37" spans="1:12" x14ac:dyDescent="0.25">
      <c r="A37" s="88">
        <v>10</v>
      </c>
      <c r="B37" s="90">
        <v>10.032</v>
      </c>
      <c r="C37" s="87"/>
      <c r="D37" s="87"/>
      <c r="E37" s="87"/>
      <c r="F37" s="87"/>
      <c r="G37" s="87"/>
      <c r="H37" s="87"/>
      <c r="I37" s="87"/>
      <c r="J37" s="87"/>
      <c r="K37" s="87"/>
      <c r="L37" s="87"/>
    </row>
    <row r="38" spans="1:12" x14ac:dyDescent="0.25">
      <c r="A38" s="88">
        <v>11</v>
      </c>
      <c r="B38" s="90">
        <v>11.039</v>
      </c>
      <c r="C38" s="87"/>
      <c r="D38" s="87"/>
      <c r="E38" s="87"/>
      <c r="F38" s="87"/>
      <c r="G38" s="87"/>
      <c r="H38" s="87"/>
      <c r="I38" s="87"/>
      <c r="J38" s="87"/>
      <c r="K38" s="87"/>
      <c r="L38" s="87"/>
    </row>
    <row r="39" spans="1:12" x14ac:dyDescent="0.25">
      <c r="A39" s="88">
        <v>12</v>
      </c>
      <c r="B39" s="90">
        <v>12.045999999999999</v>
      </c>
      <c r="C39" s="87"/>
      <c r="D39" s="87"/>
      <c r="E39" s="87"/>
      <c r="F39" s="87"/>
      <c r="G39" s="87"/>
      <c r="H39" s="87"/>
      <c r="I39" s="87"/>
      <c r="J39" s="87"/>
      <c r="K39" s="87"/>
      <c r="L39" s="87"/>
    </row>
    <row r="40" spans="1:12" x14ac:dyDescent="0.25">
      <c r="A40" s="88">
        <v>13</v>
      </c>
      <c r="B40" s="90">
        <v>13.054</v>
      </c>
      <c r="C40" s="87"/>
      <c r="D40" s="87"/>
      <c r="E40" s="87"/>
      <c r="F40" s="87"/>
      <c r="G40" s="87"/>
      <c r="H40" s="87"/>
      <c r="I40" s="87"/>
      <c r="J40" s="87"/>
      <c r="K40" s="87"/>
      <c r="L40" s="87"/>
    </row>
    <row r="41" spans="1:12" x14ac:dyDescent="0.25">
      <c r="A41" s="88">
        <v>14</v>
      </c>
      <c r="B41" s="90">
        <v>14.063000000000001</v>
      </c>
      <c r="C41" s="87"/>
      <c r="D41" s="87"/>
      <c r="E41" s="87"/>
      <c r="F41" s="87"/>
      <c r="G41" s="87"/>
      <c r="H41" s="87"/>
      <c r="I41" s="87"/>
      <c r="J41" s="87"/>
      <c r="K41" s="87"/>
      <c r="L41" s="87"/>
    </row>
    <row r="42" spans="1:12" x14ac:dyDescent="0.25">
      <c r="A42" s="88">
        <v>15</v>
      </c>
      <c r="B42" s="90">
        <v>15.071999999999999</v>
      </c>
      <c r="C42" s="87"/>
      <c r="D42" s="87"/>
      <c r="E42" s="87"/>
      <c r="F42" s="87"/>
      <c r="G42" s="87"/>
      <c r="H42" s="87"/>
      <c r="I42" s="87"/>
      <c r="J42" s="87"/>
      <c r="K42" s="87"/>
      <c r="L42" s="87"/>
    </row>
    <row r="43" spans="1:12" x14ac:dyDescent="0.25">
      <c r="A43" s="88">
        <v>16</v>
      </c>
      <c r="B43" s="90">
        <v>16.082000000000001</v>
      </c>
      <c r="C43" s="87"/>
      <c r="D43" s="87"/>
      <c r="E43" s="87"/>
      <c r="F43" s="87"/>
      <c r="G43" s="87"/>
      <c r="H43" s="87"/>
      <c r="I43" s="87"/>
      <c r="J43" s="87"/>
      <c r="K43" s="87"/>
      <c r="L43" s="87"/>
    </row>
    <row r="44" spans="1:12" x14ac:dyDescent="0.25">
      <c r="A44" s="88">
        <v>17</v>
      </c>
      <c r="B44" s="90">
        <v>17.093</v>
      </c>
      <c r="C44" s="87"/>
      <c r="D44" s="87"/>
      <c r="E44" s="87"/>
      <c r="F44" s="87"/>
      <c r="G44" s="87"/>
      <c r="H44" s="87"/>
      <c r="I44" s="87"/>
      <c r="J44" s="87"/>
      <c r="K44" s="87"/>
      <c r="L44" s="87"/>
    </row>
    <row r="45" spans="1:12" x14ac:dyDescent="0.25">
      <c r="A45" s="88">
        <v>18</v>
      </c>
      <c r="B45" s="90">
        <v>18.103999999999999</v>
      </c>
      <c r="C45" s="87"/>
      <c r="D45" s="87"/>
      <c r="E45" s="87"/>
      <c r="F45" s="87"/>
      <c r="G45" s="87"/>
      <c r="H45" s="87"/>
      <c r="I45" s="87"/>
      <c r="J45" s="87"/>
      <c r="K45" s="87"/>
      <c r="L45" s="87"/>
    </row>
    <row r="46" spans="1:12" x14ac:dyDescent="0.25">
      <c r="A46" s="88">
        <v>19</v>
      </c>
      <c r="B46" s="90">
        <v>19.116</v>
      </c>
      <c r="C46" s="87"/>
      <c r="D46" s="87"/>
      <c r="E46" s="87"/>
      <c r="F46" s="87"/>
      <c r="G46" s="87"/>
      <c r="H46" s="87"/>
      <c r="I46" s="87"/>
      <c r="J46" s="87"/>
      <c r="K46" s="87"/>
      <c r="L46" s="87"/>
    </row>
    <row r="47" spans="1:12" x14ac:dyDescent="0.25">
      <c r="A47" s="88">
        <v>20</v>
      </c>
      <c r="B47" s="90">
        <v>20.129000000000001</v>
      </c>
      <c r="C47" s="87"/>
      <c r="D47" s="87"/>
      <c r="E47" s="87"/>
      <c r="F47" s="87"/>
      <c r="G47" s="87"/>
      <c r="H47" s="87"/>
      <c r="I47" s="87"/>
      <c r="J47" s="87"/>
      <c r="K47" s="87"/>
      <c r="L47" s="87"/>
    </row>
    <row r="48" spans="1:12" x14ac:dyDescent="0.25">
      <c r="A48" s="88">
        <v>21</v>
      </c>
      <c r="B48" s="90">
        <v>21.141999999999999</v>
      </c>
      <c r="C48" s="87"/>
      <c r="D48" s="87"/>
      <c r="E48" s="87"/>
      <c r="F48" s="87"/>
      <c r="G48" s="87"/>
      <c r="H48" s="87"/>
      <c r="I48" s="87"/>
      <c r="J48" s="87"/>
      <c r="K48" s="87"/>
      <c r="L48" s="87"/>
    </row>
    <row r="49" spans="1:12" x14ac:dyDescent="0.25">
      <c r="A49" s="88">
        <v>22</v>
      </c>
      <c r="B49" s="90">
        <v>22.155999999999999</v>
      </c>
      <c r="C49" s="87"/>
      <c r="D49" s="87"/>
      <c r="E49" s="87"/>
      <c r="F49" s="87"/>
      <c r="G49" s="87"/>
      <c r="H49" s="87"/>
      <c r="I49" s="87"/>
      <c r="J49" s="87"/>
      <c r="K49" s="87"/>
      <c r="L49" s="87"/>
    </row>
    <row r="50" spans="1:12" x14ac:dyDescent="0.25">
      <c r="A50" s="88">
        <v>23</v>
      </c>
      <c r="B50" s="90">
        <v>23.17</v>
      </c>
      <c r="C50" s="87"/>
      <c r="D50" s="87"/>
      <c r="E50" s="87"/>
      <c r="F50" s="87"/>
      <c r="G50" s="87"/>
      <c r="H50" s="87"/>
      <c r="I50" s="87"/>
      <c r="J50" s="87"/>
      <c r="K50" s="87"/>
      <c r="L50" s="87"/>
    </row>
    <row r="51" spans="1:12" x14ac:dyDescent="0.25">
      <c r="A51" s="88">
        <v>24</v>
      </c>
      <c r="B51" s="90">
        <v>24.184999999999999</v>
      </c>
      <c r="C51" s="87"/>
      <c r="D51" s="87"/>
      <c r="E51" s="87"/>
      <c r="F51" s="87"/>
      <c r="G51" s="87"/>
      <c r="H51" s="87"/>
      <c r="I51" s="87"/>
      <c r="J51" s="87"/>
      <c r="K51" s="87"/>
      <c r="L51" s="87"/>
    </row>
    <row r="52" spans="1:12" x14ac:dyDescent="0.25">
      <c r="A52" s="88">
        <v>25</v>
      </c>
      <c r="B52" s="90">
        <v>25.201000000000001</v>
      </c>
      <c r="C52" s="87"/>
      <c r="D52" s="87"/>
      <c r="E52" s="87"/>
      <c r="F52" s="87"/>
      <c r="G52" s="87"/>
      <c r="H52" s="87"/>
      <c r="I52" s="87"/>
      <c r="J52" s="87"/>
      <c r="K52" s="87"/>
      <c r="L52" s="87"/>
    </row>
    <row r="53" spans="1:12" x14ac:dyDescent="0.25">
      <c r="A53" s="88">
        <v>26</v>
      </c>
      <c r="B53" s="90">
        <v>26.218</v>
      </c>
      <c r="C53" s="87"/>
      <c r="D53" s="87"/>
      <c r="E53" s="87"/>
      <c r="F53" s="87"/>
      <c r="G53" s="87"/>
      <c r="H53" s="87"/>
      <c r="I53" s="87"/>
      <c r="J53" s="87"/>
      <c r="K53" s="87"/>
      <c r="L53" s="87"/>
    </row>
    <row r="54" spans="1:12" x14ac:dyDescent="0.25">
      <c r="A54" s="91"/>
      <c r="B54" s="91"/>
      <c r="C54" s="87"/>
      <c r="D54" s="87"/>
      <c r="E54" s="87"/>
      <c r="F54" s="87"/>
      <c r="G54" s="87"/>
      <c r="H54" s="87"/>
      <c r="I54" s="87"/>
      <c r="J54" s="87"/>
      <c r="K54" s="87"/>
      <c r="L54" s="87"/>
    </row>
    <row r="55" spans="1:12" x14ac:dyDescent="0.25">
      <c r="A55" s="91"/>
      <c r="B55" s="91"/>
      <c r="C55" s="87"/>
      <c r="D55" s="87"/>
      <c r="E55" s="87"/>
      <c r="F55" s="87"/>
      <c r="G55" s="87"/>
      <c r="H55" s="87"/>
      <c r="I55" s="87"/>
      <c r="J55" s="87"/>
      <c r="K55" s="87"/>
      <c r="L55" s="87"/>
    </row>
    <row r="56" spans="1:12" x14ac:dyDescent="0.25">
      <c r="A56" s="91"/>
      <c r="B56" s="91"/>
      <c r="C56" s="87"/>
      <c r="D56" s="87"/>
      <c r="E56" s="87"/>
      <c r="F56" s="87"/>
      <c r="G56" s="87"/>
      <c r="H56" s="87"/>
      <c r="I56" s="87"/>
      <c r="J56" s="87"/>
      <c r="K56" s="87"/>
      <c r="L56" s="87"/>
    </row>
    <row r="57" spans="1:12" x14ac:dyDescent="0.25">
      <c r="A57" s="91"/>
      <c r="B57" s="91"/>
      <c r="C57" s="87"/>
      <c r="D57" s="87"/>
      <c r="E57" s="87"/>
      <c r="F57" s="87"/>
      <c r="G57" s="87"/>
      <c r="H57" s="87"/>
      <c r="I57" s="87"/>
      <c r="J57" s="87"/>
      <c r="K57" s="87"/>
      <c r="L57" s="87"/>
    </row>
    <row r="58" spans="1:12" x14ac:dyDescent="0.25">
      <c r="A58" s="91"/>
      <c r="B58" s="91"/>
      <c r="C58" s="87"/>
      <c r="D58" s="87"/>
      <c r="E58" s="87"/>
      <c r="F58" s="87"/>
      <c r="G58" s="87"/>
      <c r="H58" s="87"/>
      <c r="I58" s="87"/>
      <c r="J58" s="87"/>
      <c r="K58" s="87"/>
      <c r="L58" s="87"/>
    </row>
    <row r="59" spans="1:12" x14ac:dyDescent="0.25">
      <c r="A59" s="91"/>
      <c r="B59" s="91"/>
      <c r="C59" s="87"/>
      <c r="D59" s="87"/>
      <c r="E59" s="87"/>
      <c r="F59" s="87"/>
      <c r="G59" s="87"/>
      <c r="H59" s="87"/>
      <c r="I59" s="87"/>
      <c r="J59" s="87"/>
      <c r="K59" s="87"/>
      <c r="L59" s="87"/>
    </row>
    <row r="60" spans="1:12" x14ac:dyDescent="0.25">
      <c r="A60" s="91"/>
      <c r="B60" s="91"/>
      <c r="C60" s="87"/>
      <c r="D60" s="87"/>
      <c r="E60" s="87"/>
      <c r="F60" s="87"/>
      <c r="G60" s="87"/>
      <c r="H60" s="87"/>
      <c r="I60" s="87"/>
      <c r="J60" s="87"/>
      <c r="K60" s="87"/>
      <c r="L60" s="87"/>
    </row>
    <row r="61" spans="1:12" x14ac:dyDescent="0.25">
      <c r="A61" s="91"/>
      <c r="B61" s="91"/>
      <c r="C61" s="87"/>
      <c r="D61" s="87"/>
      <c r="E61" s="87"/>
      <c r="F61" s="87"/>
      <c r="G61" s="87"/>
      <c r="H61" s="87"/>
      <c r="I61" s="87"/>
      <c r="J61" s="87"/>
      <c r="K61" s="87"/>
      <c r="L61" s="87"/>
    </row>
    <row r="62" spans="1:12" x14ac:dyDescent="0.25">
      <c r="A62" s="91"/>
      <c r="B62" s="91"/>
      <c r="C62" s="87"/>
      <c r="D62" s="87"/>
      <c r="E62" s="87"/>
      <c r="F62" s="87"/>
      <c r="G62" s="87"/>
      <c r="H62" s="87"/>
      <c r="I62" s="87"/>
      <c r="J62" s="87"/>
      <c r="K62" s="87"/>
      <c r="L62" s="87"/>
    </row>
    <row r="63" spans="1:12" x14ac:dyDescent="0.25">
      <c r="A63" s="91"/>
      <c r="B63" s="91"/>
      <c r="C63" s="87"/>
      <c r="D63" s="87"/>
      <c r="E63" s="87"/>
      <c r="F63" s="87"/>
      <c r="G63" s="87"/>
      <c r="H63" s="87"/>
      <c r="I63" s="87"/>
      <c r="J63" s="87"/>
      <c r="K63" s="87"/>
      <c r="L63" s="87"/>
    </row>
    <row r="64" spans="1:12" x14ac:dyDescent="0.25">
      <c r="A64" s="91"/>
      <c r="B64" s="91"/>
      <c r="C64" s="87"/>
      <c r="D64" s="87"/>
      <c r="E64" s="87"/>
      <c r="F64" s="87"/>
      <c r="G64" s="87"/>
      <c r="H64" s="87"/>
      <c r="I64" s="87"/>
      <c r="J64" s="87"/>
      <c r="K64" s="87"/>
      <c r="L64" s="87"/>
    </row>
    <row r="65" spans="1:12" x14ac:dyDescent="0.25">
      <c r="A65" s="91"/>
      <c r="B65" s="91"/>
      <c r="C65" s="87"/>
      <c r="D65" s="87"/>
      <c r="E65" s="87"/>
      <c r="F65" s="87"/>
      <c r="G65" s="87"/>
      <c r="H65" s="87"/>
      <c r="I65" s="87"/>
      <c r="J65" s="87"/>
      <c r="K65" s="87"/>
      <c r="L65" s="87"/>
    </row>
    <row r="66" spans="1:12" x14ac:dyDescent="0.25">
      <c r="A66" s="87"/>
      <c r="B66" s="87"/>
      <c r="C66" s="87"/>
      <c r="D66" s="87"/>
      <c r="E66" s="87"/>
      <c r="F66" s="87"/>
      <c r="G66" s="87"/>
      <c r="H66" s="87"/>
      <c r="I66" s="87"/>
      <c r="J66" s="87"/>
      <c r="K66" s="87"/>
      <c r="L66" s="87"/>
    </row>
    <row r="67" spans="1:12" x14ac:dyDescent="0.25">
      <c r="A67" s="87"/>
      <c r="B67" s="87"/>
      <c r="C67" s="87"/>
      <c r="D67" s="87"/>
      <c r="E67" s="87"/>
      <c r="F67" s="87"/>
      <c r="G67" s="87"/>
      <c r="H67" s="87"/>
      <c r="I67" s="87"/>
      <c r="J67" s="87"/>
      <c r="K67" s="87"/>
      <c r="L67" s="87"/>
    </row>
    <row r="68" spans="1:12" x14ac:dyDescent="0.25">
      <c r="A68" s="87"/>
      <c r="B68" s="87"/>
      <c r="C68" s="87"/>
      <c r="D68" s="87"/>
      <c r="E68" s="87"/>
      <c r="F68" s="87"/>
      <c r="G68" s="87"/>
      <c r="H68" s="87"/>
      <c r="I68" s="87"/>
      <c r="J68" s="87"/>
      <c r="K68" s="87"/>
      <c r="L68" s="87"/>
    </row>
    <row r="69" spans="1:12" x14ac:dyDescent="0.25">
      <c r="A69" s="87"/>
      <c r="B69" s="87"/>
      <c r="C69" s="87"/>
      <c r="D69" s="87"/>
      <c r="E69" s="87"/>
      <c r="F69" s="87"/>
      <c r="G69" s="87"/>
      <c r="H69" s="87"/>
      <c r="I69" s="87"/>
      <c r="J69" s="87"/>
      <c r="K69" s="87"/>
      <c r="L69" s="87"/>
    </row>
    <row r="70" spans="1:12" x14ac:dyDescent="0.25">
      <c r="A70" s="87"/>
      <c r="B70" s="87"/>
      <c r="C70" s="87"/>
      <c r="D70" s="87"/>
      <c r="E70" s="87"/>
      <c r="F70" s="87"/>
      <c r="G70" s="87"/>
      <c r="H70" s="87"/>
      <c r="I70" s="87"/>
      <c r="J70" s="87"/>
      <c r="K70" s="87"/>
      <c r="L70" s="87"/>
    </row>
    <row r="71" spans="1:12" x14ac:dyDescent="0.25">
      <c r="A71" s="87"/>
      <c r="B71" s="87"/>
      <c r="C71" s="87"/>
      <c r="D71" s="87"/>
      <c r="E71" s="87"/>
      <c r="F71" s="87"/>
      <c r="G71" s="87"/>
      <c r="H71" s="87"/>
      <c r="I71" s="87"/>
      <c r="J71" s="87"/>
      <c r="K71" s="87"/>
      <c r="L71" s="87"/>
    </row>
    <row r="72" spans="1:12" x14ac:dyDescent="0.25">
      <c r="A72" s="87"/>
      <c r="B72" s="87"/>
      <c r="C72" s="87"/>
      <c r="D72" s="87"/>
      <c r="E72" s="87"/>
      <c r="F72" s="87"/>
      <c r="G72" s="87"/>
      <c r="H72" s="87"/>
      <c r="I72" s="87"/>
      <c r="J72" s="87"/>
      <c r="K72" s="87"/>
      <c r="L72" s="87"/>
    </row>
    <row r="73" spans="1:12" x14ac:dyDescent="0.25">
      <c r="A73" s="87"/>
      <c r="B73" s="87"/>
      <c r="C73" s="87"/>
      <c r="D73" s="87"/>
      <c r="E73" s="87"/>
      <c r="F73" s="87"/>
      <c r="G73" s="87"/>
      <c r="H73" s="87"/>
      <c r="I73" s="87"/>
      <c r="J73" s="87"/>
      <c r="K73" s="87"/>
      <c r="L73" s="87"/>
    </row>
    <row r="74" spans="1:12" x14ac:dyDescent="0.25">
      <c r="A74" s="87"/>
      <c r="B74" s="87"/>
      <c r="C74" s="87"/>
      <c r="D74" s="87"/>
      <c r="E74" s="87"/>
      <c r="F74" s="87"/>
      <c r="G74" s="87"/>
      <c r="H74" s="87"/>
      <c r="I74" s="87"/>
      <c r="J74" s="87"/>
      <c r="K74" s="87"/>
      <c r="L74" s="87"/>
    </row>
    <row r="75" spans="1:12" x14ac:dyDescent="0.25">
      <c r="A75" s="87"/>
      <c r="B75" s="87"/>
      <c r="C75" s="87"/>
      <c r="D75" s="87"/>
      <c r="E75" s="87"/>
      <c r="F75" s="87"/>
      <c r="G75" s="87"/>
      <c r="H75" s="87"/>
      <c r="I75" s="87"/>
      <c r="J75" s="87"/>
      <c r="K75" s="87"/>
      <c r="L75" s="87"/>
    </row>
    <row r="76" spans="1:12" x14ac:dyDescent="0.25">
      <c r="A76" s="87"/>
      <c r="B76" s="87"/>
      <c r="C76" s="87"/>
      <c r="D76" s="87"/>
      <c r="E76" s="87"/>
      <c r="F76" s="87"/>
      <c r="G76" s="87"/>
      <c r="H76" s="87"/>
      <c r="I76" s="87"/>
      <c r="J76" s="87"/>
      <c r="K76" s="87"/>
      <c r="L76" s="87"/>
    </row>
    <row r="77" spans="1:12" x14ac:dyDescent="0.25">
      <c r="A77" s="87"/>
      <c r="B77" s="87"/>
      <c r="C77" s="87"/>
      <c r="D77" s="87"/>
      <c r="E77" s="87"/>
      <c r="F77" s="87"/>
      <c r="G77" s="87"/>
      <c r="H77" s="87"/>
      <c r="I77" s="87"/>
      <c r="J77" s="87"/>
      <c r="K77" s="87"/>
      <c r="L77" s="87"/>
    </row>
    <row r="78" spans="1:12" x14ac:dyDescent="0.25">
      <c r="A78" s="87"/>
      <c r="B78" s="87"/>
      <c r="C78" s="87"/>
      <c r="D78" s="87"/>
      <c r="E78" s="87"/>
      <c r="F78" s="87"/>
      <c r="G78" s="87"/>
      <c r="H78" s="87"/>
      <c r="I78" s="87"/>
      <c r="J78" s="87"/>
      <c r="K78" s="87"/>
      <c r="L78" s="87"/>
    </row>
    <row r="79" spans="1:12" x14ac:dyDescent="0.25">
      <c r="A79" s="87"/>
      <c r="B79" s="87"/>
      <c r="C79" s="87"/>
      <c r="D79" s="87"/>
      <c r="E79" s="87"/>
      <c r="F79" s="87"/>
      <c r="G79" s="87"/>
      <c r="H79" s="87"/>
      <c r="I79" s="87"/>
      <c r="J79" s="87"/>
      <c r="K79" s="87"/>
      <c r="L79" s="87"/>
    </row>
    <row r="80" spans="1:12" x14ac:dyDescent="0.25">
      <c r="A80" s="87"/>
      <c r="B80" s="87"/>
      <c r="C80" s="87"/>
      <c r="D80" s="87"/>
      <c r="E80" s="87"/>
      <c r="F80" s="87"/>
      <c r="G80" s="87"/>
      <c r="H80" s="87"/>
      <c r="I80" s="87"/>
      <c r="J80" s="87"/>
      <c r="K80" s="87"/>
      <c r="L80" s="87"/>
    </row>
    <row r="81" spans="1:12" x14ac:dyDescent="0.25">
      <c r="A81" s="87"/>
      <c r="B81" s="87"/>
      <c r="C81" s="87"/>
      <c r="D81" s="87"/>
      <c r="E81" s="87"/>
      <c r="F81" s="87"/>
      <c r="G81" s="87"/>
      <c r="H81" s="87"/>
      <c r="I81" s="87"/>
      <c r="J81" s="87"/>
      <c r="K81" s="87"/>
      <c r="L81" s="87"/>
    </row>
    <row r="82" spans="1:12" x14ac:dyDescent="0.25">
      <c r="A82" s="87"/>
      <c r="B82" s="87"/>
      <c r="C82" s="87"/>
      <c r="D82" s="87"/>
      <c r="E82" s="87"/>
      <c r="F82" s="87"/>
      <c r="G82" s="87"/>
      <c r="H82" s="87"/>
      <c r="I82" s="87"/>
      <c r="J82" s="87"/>
      <c r="K82" s="87"/>
      <c r="L82" s="87"/>
    </row>
    <row r="83" spans="1:12" x14ac:dyDescent="0.25">
      <c r="A83" s="87"/>
      <c r="B83" s="87"/>
      <c r="C83" s="87"/>
      <c r="D83" s="87"/>
      <c r="E83" s="87"/>
      <c r="F83" s="87"/>
      <c r="G83" s="87"/>
      <c r="H83" s="87"/>
      <c r="I83" s="87"/>
      <c r="J83" s="87"/>
      <c r="K83" s="87"/>
      <c r="L83" s="87"/>
    </row>
    <row r="84" spans="1:12" x14ac:dyDescent="0.25">
      <c r="A84" s="87"/>
      <c r="B84" s="87"/>
      <c r="C84" s="87"/>
      <c r="D84" s="87"/>
      <c r="E84" s="87"/>
      <c r="F84" s="87"/>
      <c r="G84" s="87"/>
      <c r="H84" s="87"/>
      <c r="I84" s="87"/>
      <c r="J84" s="87"/>
      <c r="K84" s="87"/>
      <c r="L84" s="87"/>
    </row>
    <row r="85" spans="1:12" x14ac:dyDescent="0.25">
      <c r="A85" s="87"/>
      <c r="B85" s="87"/>
      <c r="C85" s="87"/>
      <c r="D85" s="87"/>
      <c r="E85" s="87"/>
      <c r="F85" s="87"/>
      <c r="G85" s="87"/>
      <c r="H85" s="87"/>
      <c r="I85" s="87"/>
      <c r="J85" s="87"/>
      <c r="K85" s="87"/>
      <c r="L85" s="87"/>
    </row>
    <row r="86" spans="1:12" x14ac:dyDescent="0.25">
      <c r="A86" s="87"/>
      <c r="B86" s="87"/>
      <c r="C86" s="87"/>
      <c r="D86" s="87"/>
      <c r="E86" s="87"/>
      <c r="F86" s="87"/>
      <c r="G86" s="87"/>
      <c r="H86" s="87"/>
      <c r="I86" s="87"/>
      <c r="J86" s="87"/>
      <c r="K86" s="87"/>
      <c r="L86" s="87"/>
    </row>
    <row r="87" spans="1:12" x14ac:dyDescent="0.25">
      <c r="A87" s="87"/>
      <c r="B87" s="87"/>
      <c r="C87" s="87"/>
      <c r="D87" s="87"/>
      <c r="E87" s="87"/>
      <c r="F87" s="87"/>
      <c r="G87" s="87"/>
      <c r="H87" s="87"/>
      <c r="I87" s="87"/>
      <c r="J87" s="87"/>
      <c r="K87" s="87"/>
      <c r="L87" s="87"/>
    </row>
    <row r="88" spans="1:12" x14ac:dyDescent="0.25">
      <c r="A88" s="87"/>
      <c r="B88" s="87"/>
      <c r="C88" s="87"/>
      <c r="D88" s="87"/>
      <c r="E88" s="87"/>
      <c r="F88" s="87"/>
      <c r="G88" s="87"/>
      <c r="H88" s="87"/>
      <c r="I88" s="87"/>
      <c r="J88" s="87"/>
      <c r="K88" s="87"/>
      <c r="L88" s="87"/>
    </row>
    <row r="89" spans="1:12" x14ac:dyDescent="0.25">
      <c r="A89" s="87"/>
      <c r="B89" s="87"/>
      <c r="C89" s="87"/>
      <c r="D89" s="87"/>
      <c r="E89" s="87"/>
      <c r="F89" s="87"/>
      <c r="G89" s="87"/>
      <c r="H89" s="87"/>
      <c r="I89" s="87"/>
      <c r="J89" s="87"/>
      <c r="K89" s="87"/>
      <c r="L89" s="87"/>
    </row>
    <row r="90" spans="1:12" x14ac:dyDescent="0.25">
      <c r="A90" s="87"/>
      <c r="B90" s="87"/>
      <c r="C90" s="87"/>
      <c r="D90" s="87"/>
      <c r="E90" s="87"/>
      <c r="F90" s="87"/>
      <c r="G90" s="87"/>
      <c r="H90" s="87"/>
      <c r="I90" s="87"/>
      <c r="J90" s="87"/>
      <c r="K90" s="87"/>
      <c r="L90" s="87"/>
    </row>
    <row r="91" spans="1:12" x14ac:dyDescent="0.25">
      <c r="A91" s="87"/>
      <c r="B91" s="87"/>
      <c r="C91" s="87"/>
      <c r="D91" s="87"/>
      <c r="E91" s="87"/>
      <c r="F91" s="87"/>
      <c r="G91" s="87"/>
      <c r="H91" s="87"/>
      <c r="I91" s="87"/>
      <c r="J91" s="87"/>
      <c r="K91" s="87"/>
      <c r="L91" s="87"/>
    </row>
    <row r="92" spans="1:12" x14ac:dyDescent="0.25">
      <c r="A92" s="87"/>
      <c r="B92" s="87"/>
      <c r="C92" s="87"/>
      <c r="D92" s="87"/>
      <c r="E92" s="87"/>
      <c r="F92" s="87"/>
      <c r="G92" s="87"/>
      <c r="H92" s="87"/>
      <c r="I92" s="87"/>
      <c r="J92" s="87"/>
      <c r="K92" s="87"/>
      <c r="L92" s="87"/>
    </row>
    <row r="93" spans="1:12" x14ac:dyDescent="0.25">
      <c r="A93" s="87"/>
      <c r="B93" s="87"/>
      <c r="C93" s="87"/>
      <c r="D93" s="87"/>
      <c r="E93" s="87"/>
      <c r="F93" s="87"/>
      <c r="G93" s="87"/>
      <c r="H93" s="87"/>
      <c r="I93" s="87"/>
      <c r="J93" s="87"/>
      <c r="K93" s="87"/>
      <c r="L93" s="87"/>
    </row>
    <row r="94" spans="1:12" x14ac:dyDescent="0.25">
      <c r="A94" s="87"/>
      <c r="B94" s="87"/>
      <c r="C94" s="87"/>
      <c r="D94" s="87"/>
      <c r="E94" s="87"/>
      <c r="F94" s="87"/>
      <c r="G94" s="87"/>
      <c r="H94" s="87"/>
      <c r="I94" s="87"/>
      <c r="J94" s="87"/>
      <c r="K94" s="87"/>
      <c r="L94" s="87"/>
    </row>
    <row r="95" spans="1:12" x14ac:dyDescent="0.25">
      <c r="A95" s="87"/>
      <c r="B95" s="87"/>
      <c r="C95" s="87"/>
      <c r="D95" s="87"/>
      <c r="E95" s="87"/>
      <c r="F95" s="87"/>
      <c r="G95" s="87"/>
      <c r="H95" s="87"/>
      <c r="I95" s="87"/>
      <c r="J95" s="87"/>
      <c r="K95" s="87"/>
      <c r="L95" s="87"/>
    </row>
    <row r="96" spans="1:12" x14ac:dyDescent="0.25">
      <c r="A96" s="87"/>
      <c r="B96" s="87"/>
      <c r="C96" s="87"/>
      <c r="D96" s="87"/>
      <c r="E96" s="87"/>
      <c r="F96" s="87"/>
      <c r="G96" s="87"/>
      <c r="H96" s="87"/>
      <c r="I96" s="87"/>
      <c r="J96" s="87"/>
      <c r="K96" s="87"/>
      <c r="L96" s="87"/>
    </row>
    <row r="97" spans="1:12" x14ac:dyDescent="0.25">
      <c r="A97" s="87"/>
      <c r="B97" s="87"/>
      <c r="C97" s="87"/>
      <c r="D97" s="87"/>
      <c r="E97" s="87"/>
      <c r="F97" s="87"/>
      <c r="G97" s="87"/>
      <c r="H97" s="87"/>
      <c r="I97" s="87"/>
      <c r="J97" s="87"/>
      <c r="K97" s="87"/>
      <c r="L97" s="87"/>
    </row>
    <row r="98" spans="1:12" x14ac:dyDescent="0.25">
      <c r="A98" s="87"/>
      <c r="B98" s="87"/>
      <c r="C98" s="87"/>
      <c r="D98" s="87"/>
      <c r="E98" s="87"/>
      <c r="F98" s="87"/>
      <c r="G98" s="87"/>
      <c r="H98" s="87"/>
      <c r="I98" s="87"/>
      <c r="J98" s="87"/>
      <c r="K98" s="87"/>
      <c r="L98" s="87"/>
    </row>
    <row r="99" spans="1:12" x14ac:dyDescent="0.25">
      <c r="A99" s="87"/>
      <c r="B99" s="87"/>
      <c r="C99" s="87"/>
      <c r="D99" s="87"/>
      <c r="E99" s="87"/>
      <c r="F99" s="87"/>
      <c r="G99" s="87"/>
      <c r="H99" s="87"/>
      <c r="I99" s="87"/>
      <c r="J99" s="87"/>
      <c r="K99" s="87"/>
      <c r="L99" s="87"/>
    </row>
    <row r="100" spans="1:12" x14ac:dyDescent="0.25">
      <c r="A100" s="87"/>
      <c r="B100" s="87"/>
      <c r="C100" s="87"/>
      <c r="D100" s="87"/>
      <c r="E100" s="87"/>
      <c r="F100" s="87"/>
      <c r="G100" s="87"/>
      <c r="H100" s="87"/>
      <c r="I100" s="87"/>
      <c r="J100" s="87"/>
      <c r="K100" s="87"/>
      <c r="L100" s="87"/>
    </row>
    <row r="101" spans="1:12" x14ac:dyDescent="0.25">
      <c r="A101" s="87"/>
      <c r="B101" s="87"/>
      <c r="C101" s="87"/>
      <c r="D101" s="87"/>
      <c r="E101" s="87"/>
      <c r="F101" s="87"/>
      <c r="G101" s="87"/>
      <c r="H101" s="87"/>
      <c r="I101" s="87"/>
      <c r="J101" s="87"/>
      <c r="K101" s="87"/>
      <c r="L101" s="87"/>
    </row>
    <row r="102" spans="1:12" x14ac:dyDescent="0.25">
      <c r="A102" s="87"/>
      <c r="B102" s="87"/>
      <c r="C102" s="87"/>
      <c r="D102" s="87"/>
      <c r="E102" s="87"/>
      <c r="F102" s="87"/>
      <c r="G102" s="87"/>
      <c r="H102" s="87"/>
      <c r="I102" s="87"/>
      <c r="J102" s="87"/>
      <c r="K102" s="87"/>
      <c r="L102" s="87"/>
    </row>
    <row r="103" spans="1:12" x14ac:dyDescent="0.25">
      <c r="A103" s="87"/>
      <c r="B103" s="87"/>
      <c r="C103" s="87"/>
      <c r="D103" s="87"/>
      <c r="E103" s="87"/>
      <c r="F103" s="87"/>
      <c r="G103" s="87"/>
      <c r="H103" s="87"/>
      <c r="I103" s="87"/>
      <c r="J103" s="87"/>
      <c r="K103" s="87"/>
      <c r="L103" s="87"/>
    </row>
    <row r="104" spans="1:12" x14ac:dyDescent="0.25">
      <c r="A104" s="87"/>
      <c r="B104" s="87"/>
      <c r="C104" s="87"/>
      <c r="D104" s="87"/>
      <c r="E104" s="87"/>
      <c r="F104" s="87"/>
      <c r="G104" s="87"/>
      <c r="H104" s="87"/>
      <c r="I104" s="87"/>
      <c r="J104" s="87"/>
      <c r="K104" s="87"/>
      <c r="L104" s="87"/>
    </row>
    <row r="105" spans="1:12" x14ac:dyDescent="0.25">
      <c r="A105" s="87"/>
      <c r="B105" s="87"/>
      <c r="C105" s="87"/>
      <c r="D105" s="87"/>
      <c r="E105" s="87"/>
      <c r="F105" s="87"/>
      <c r="G105" s="87"/>
      <c r="H105" s="87"/>
      <c r="I105" s="87"/>
      <c r="J105" s="87"/>
      <c r="K105" s="87"/>
      <c r="L105" s="87"/>
    </row>
    <row r="106" spans="1:12" x14ac:dyDescent="0.25">
      <c r="A106" s="87"/>
      <c r="B106" s="87"/>
      <c r="C106" s="87"/>
      <c r="D106" s="87"/>
      <c r="E106" s="87"/>
      <c r="F106" s="87"/>
      <c r="G106" s="87"/>
      <c r="H106" s="87"/>
      <c r="I106" s="87"/>
      <c r="J106" s="87"/>
      <c r="K106" s="87"/>
      <c r="L106" s="87"/>
    </row>
    <row r="107" spans="1:12" x14ac:dyDescent="0.25">
      <c r="A107" s="87"/>
      <c r="B107" s="87"/>
      <c r="C107" s="87"/>
      <c r="D107" s="87"/>
      <c r="E107" s="87"/>
      <c r="F107" s="87"/>
      <c r="G107" s="87"/>
      <c r="H107" s="87"/>
      <c r="I107" s="87"/>
      <c r="J107" s="87"/>
      <c r="K107" s="87"/>
      <c r="L107" s="87"/>
    </row>
    <row r="108" spans="1:12" x14ac:dyDescent="0.25">
      <c r="A108" s="87"/>
      <c r="B108" s="87"/>
      <c r="C108" s="87"/>
      <c r="D108" s="87"/>
      <c r="E108" s="87"/>
      <c r="F108" s="87"/>
      <c r="G108" s="87"/>
      <c r="H108" s="87"/>
      <c r="I108" s="87"/>
      <c r="J108" s="87"/>
      <c r="K108" s="87"/>
      <c r="L108" s="87"/>
    </row>
    <row r="109" spans="1:12" x14ac:dyDescent="0.25">
      <c r="A109" s="87"/>
      <c r="B109" s="87"/>
      <c r="C109" s="87"/>
      <c r="D109" s="87"/>
      <c r="E109" s="87"/>
      <c r="F109" s="87"/>
      <c r="G109" s="87"/>
      <c r="H109" s="87"/>
      <c r="I109" s="87"/>
      <c r="J109" s="87"/>
      <c r="K109" s="87"/>
      <c r="L109" s="87"/>
    </row>
    <row r="110" spans="1:12" x14ac:dyDescent="0.25">
      <c r="A110" s="87"/>
      <c r="B110" s="87"/>
      <c r="C110" s="87"/>
      <c r="D110" s="87"/>
      <c r="E110" s="87"/>
      <c r="F110" s="87"/>
      <c r="G110" s="87"/>
      <c r="H110" s="87"/>
      <c r="I110" s="87"/>
      <c r="J110" s="87"/>
      <c r="K110" s="87"/>
      <c r="L110" s="87"/>
    </row>
    <row r="111" spans="1:12" x14ac:dyDescent="0.25">
      <c r="A111" s="87"/>
      <c r="B111" s="87"/>
      <c r="C111" s="87"/>
      <c r="D111" s="87"/>
      <c r="E111" s="87"/>
      <c r="F111" s="87"/>
      <c r="G111" s="87"/>
      <c r="H111" s="87"/>
      <c r="I111" s="87"/>
      <c r="J111" s="87"/>
      <c r="K111" s="87"/>
      <c r="L111" s="87"/>
    </row>
    <row r="112" spans="1:12" x14ac:dyDescent="0.25">
      <c r="A112" s="87"/>
      <c r="B112" s="87"/>
      <c r="C112" s="87"/>
      <c r="D112" s="87"/>
      <c r="E112" s="87"/>
      <c r="F112" s="87"/>
      <c r="G112" s="87"/>
      <c r="H112" s="87"/>
      <c r="I112" s="87"/>
      <c r="J112" s="87"/>
      <c r="K112" s="87"/>
      <c r="L112" s="87"/>
    </row>
    <row r="113" spans="1:12" x14ac:dyDescent="0.25">
      <c r="A113" s="87"/>
      <c r="B113" s="87"/>
      <c r="C113" s="87"/>
      <c r="D113" s="87"/>
      <c r="E113" s="87"/>
      <c r="F113" s="87"/>
      <c r="G113" s="87"/>
      <c r="H113" s="87"/>
      <c r="I113" s="87"/>
      <c r="J113" s="87"/>
      <c r="K113" s="87"/>
      <c r="L113" s="87"/>
    </row>
    <row r="114" spans="1:12" x14ac:dyDescent="0.25">
      <c r="A114" s="87"/>
      <c r="B114" s="87"/>
      <c r="C114" s="87"/>
      <c r="D114" s="87"/>
      <c r="E114" s="87"/>
      <c r="F114" s="87"/>
      <c r="G114" s="87"/>
      <c r="H114" s="87"/>
      <c r="I114" s="87"/>
      <c r="J114" s="87"/>
      <c r="K114" s="87"/>
      <c r="L114" s="87"/>
    </row>
    <row r="115" spans="1:12" x14ac:dyDescent="0.25">
      <c r="A115" s="87"/>
      <c r="B115" s="87"/>
      <c r="C115" s="87"/>
      <c r="D115" s="87"/>
      <c r="E115" s="87"/>
      <c r="F115" s="87"/>
      <c r="G115" s="87"/>
      <c r="H115" s="87"/>
      <c r="I115" s="87"/>
      <c r="J115" s="87"/>
      <c r="K115" s="87"/>
      <c r="L115" s="87"/>
    </row>
    <row r="116" spans="1:12" x14ac:dyDescent="0.25">
      <c r="A116" s="87"/>
      <c r="B116" s="87"/>
      <c r="C116" s="87"/>
      <c r="D116" s="87"/>
      <c r="E116" s="87"/>
      <c r="F116" s="87"/>
      <c r="G116" s="87"/>
      <c r="H116" s="87"/>
      <c r="I116" s="87"/>
      <c r="J116" s="87"/>
      <c r="K116" s="87"/>
      <c r="L116" s="87"/>
    </row>
    <row r="117" spans="1:12" x14ac:dyDescent="0.25">
      <c r="A117" s="87"/>
      <c r="B117" s="87"/>
      <c r="C117" s="87"/>
      <c r="D117" s="87"/>
      <c r="E117" s="87"/>
      <c r="F117" s="87"/>
      <c r="G117" s="87"/>
      <c r="H117" s="87"/>
      <c r="I117" s="87"/>
      <c r="J117" s="87"/>
      <c r="K117" s="87"/>
      <c r="L117" s="87"/>
    </row>
    <row r="118" spans="1:12" x14ac:dyDescent="0.25">
      <c r="A118" s="87"/>
      <c r="B118" s="87"/>
      <c r="C118" s="87"/>
      <c r="D118" s="87"/>
      <c r="E118" s="87"/>
      <c r="F118" s="87"/>
      <c r="G118" s="87"/>
      <c r="H118" s="87"/>
      <c r="I118" s="87"/>
      <c r="J118" s="87"/>
      <c r="K118" s="87"/>
      <c r="L118" s="87"/>
    </row>
    <row r="119" spans="1:12" x14ac:dyDescent="0.25">
      <c r="A119" s="87"/>
      <c r="B119" s="87"/>
      <c r="C119" s="87"/>
      <c r="D119" s="87"/>
      <c r="E119" s="87"/>
      <c r="F119" s="87"/>
      <c r="G119" s="87"/>
      <c r="H119" s="87"/>
      <c r="I119" s="87"/>
      <c r="J119" s="87"/>
      <c r="K119" s="87"/>
      <c r="L119" s="87"/>
    </row>
    <row r="120" spans="1:12" x14ac:dyDescent="0.25">
      <c r="A120" s="87"/>
      <c r="B120" s="87"/>
      <c r="C120" s="87"/>
      <c r="D120" s="87"/>
      <c r="E120" s="87"/>
      <c r="F120" s="87"/>
      <c r="G120" s="87"/>
      <c r="H120" s="87"/>
      <c r="I120" s="87"/>
      <c r="J120" s="87"/>
      <c r="K120" s="87"/>
      <c r="L120" s="87"/>
    </row>
    <row r="121" spans="1:12" x14ac:dyDescent="0.25">
      <c r="A121" s="87"/>
      <c r="B121" s="87"/>
      <c r="C121" s="87"/>
      <c r="D121" s="87"/>
      <c r="E121" s="87"/>
      <c r="F121" s="87"/>
      <c r="G121" s="87"/>
      <c r="H121" s="87"/>
      <c r="I121" s="87"/>
      <c r="J121" s="87"/>
      <c r="K121" s="87"/>
      <c r="L121" s="87"/>
    </row>
    <row r="122" spans="1:12" x14ac:dyDescent="0.25">
      <c r="A122" s="87"/>
      <c r="B122" s="87"/>
      <c r="C122" s="87"/>
      <c r="D122" s="87"/>
      <c r="E122" s="87"/>
      <c r="F122" s="87"/>
      <c r="G122" s="87"/>
      <c r="H122" s="87"/>
      <c r="I122" s="87"/>
      <c r="J122" s="87"/>
      <c r="K122" s="87"/>
      <c r="L122" s="87"/>
    </row>
    <row r="123" spans="1:12" x14ac:dyDescent="0.25">
      <c r="A123" s="87"/>
      <c r="B123" s="87"/>
      <c r="C123" s="87"/>
      <c r="D123" s="87"/>
      <c r="E123" s="87"/>
      <c r="F123" s="87"/>
      <c r="G123" s="87"/>
      <c r="H123" s="87"/>
      <c r="I123" s="87"/>
      <c r="J123" s="87"/>
      <c r="K123" s="87"/>
      <c r="L123" s="87"/>
    </row>
    <row r="124" spans="1:12" x14ac:dyDescent="0.25">
      <c r="A124" s="87"/>
      <c r="B124" s="87"/>
      <c r="C124" s="87"/>
      <c r="D124" s="87"/>
      <c r="E124" s="87"/>
      <c r="F124" s="87"/>
      <c r="G124" s="87"/>
      <c r="H124" s="87"/>
      <c r="I124" s="87"/>
      <c r="J124" s="87"/>
      <c r="K124" s="87"/>
      <c r="L124" s="87"/>
    </row>
    <row r="125" spans="1:12" x14ac:dyDescent="0.25">
      <c r="A125" s="87"/>
      <c r="B125" s="87"/>
      <c r="C125" s="87"/>
      <c r="D125" s="87"/>
      <c r="E125" s="87"/>
      <c r="F125" s="87"/>
      <c r="G125" s="87"/>
      <c r="H125" s="87"/>
      <c r="I125" s="87"/>
      <c r="J125" s="87"/>
      <c r="K125" s="87"/>
      <c r="L125" s="87"/>
    </row>
    <row r="126" spans="1:12" x14ac:dyDescent="0.25">
      <c r="A126" s="87"/>
      <c r="B126" s="87"/>
      <c r="C126" s="87"/>
      <c r="D126" s="87"/>
      <c r="E126" s="87"/>
      <c r="F126" s="87"/>
      <c r="G126" s="87"/>
      <c r="H126" s="87"/>
      <c r="I126" s="87"/>
      <c r="J126" s="87"/>
      <c r="K126" s="87"/>
      <c r="L126" s="87"/>
    </row>
    <row r="127" spans="1:12" x14ac:dyDescent="0.25">
      <c r="A127" s="87"/>
      <c r="B127" s="87"/>
      <c r="C127" s="87"/>
      <c r="D127" s="87"/>
      <c r="E127" s="87"/>
      <c r="F127" s="87"/>
      <c r="G127" s="87"/>
      <c r="H127" s="87"/>
      <c r="I127" s="87"/>
      <c r="J127" s="87"/>
      <c r="K127" s="87"/>
      <c r="L127" s="87"/>
    </row>
    <row r="128" spans="1:12" x14ac:dyDescent="0.25">
      <c r="A128" s="87"/>
      <c r="B128" s="87"/>
      <c r="C128" s="87"/>
      <c r="D128" s="87"/>
      <c r="E128" s="87"/>
      <c r="F128" s="87"/>
      <c r="G128" s="87"/>
      <c r="H128" s="87"/>
      <c r="I128" s="87"/>
      <c r="J128" s="87"/>
      <c r="K128" s="87"/>
      <c r="L128" s="87"/>
    </row>
    <row r="129" spans="1:12" x14ac:dyDescent="0.25">
      <c r="A129" s="87"/>
      <c r="B129" s="87"/>
      <c r="C129" s="87"/>
      <c r="D129" s="87"/>
      <c r="E129" s="87"/>
      <c r="F129" s="87"/>
      <c r="G129" s="87"/>
      <c r="H129" s="87"/>
      <c r="I129" s="87"/>
      <c r="J129" s="87"/>
      <c r="K129" s="87"/>
      <c r="L129" s="87"/>
    </row>
    <row r="130" spans="1:12" x14ac:dyDescent="0.25">
      <c r="A130" s="87"/>
      <c r="B130" s="87"/>
      <c r="C130" s="87"/>
      <c r="D130" s="87"/>
      <c r="E130" s="87"/>
      <c r="F130" s="87"/>
      <c r="G130" s="87"/>
      <c r="H130" s="87"/>
      <c r="I130" s="87"/>
      <c r="J130" s="87"/>
      <c r="K130" s="87"/>
      <c r="L130" s="87"/>
    </row>
    <row r="131" spans="1:12" x14ac:dyDescent="0.25">
      <c r="A131" s="87"/>
      <c r="B131" s="87"/>
      <c r="C131" s="87"/>
      <c r="D131" s="87"/>
      <c r="E131" s="87"/>
      <c r="F131" s="87"/>
      <c r="G131" s="87"/>
      <c r="H131" s="87"/>
      <c r="I131" s="87"/>
      <c r="J131" s="87"/>
      <c r="K131" s="87"/>
      <c r="L131" s="87"/>
    </row>
    <row r="132" spans="1:12" x14ac:dyDescent="0.25">
      <c r="A132" s="87"/>
      <c r="B132" s="87"/>
      <c r="C132" s="87"/>
      <c r="D132" s="87"/>
      <c r="E132" s="87"/>
      <c r="F132" s="87"/>
      <c r="G132" s="87"/>
      <c r="H132" s="87"/>
      <c r="I132" s="87"/>
      <c r="J132" s="87"/>
      <c r="K132" s="87"/>
      <c r="L132" s="87"/>
    </row>
    <row r="133" spans="1:12" x14ac:dyDescent="0.25">
      <c r="A133" s="87"/>
      <c r="B133" s="87"/>
      <c r="C133" s="87"/>
      <c r="D133" s="87"/>
      <c r="E133" s="87"/>
      <c r="F133" s="87"/>
      <c r="G133" s="87"/>
      <c r="H133" s="87"/>
      <c r="I133" s="87"/>
      <c r="J133" s="87"/>
      <c r="K133" s="87"/>
      <c r="L133" s="87"/>
    </row>
    <row r="134" spans="1:12" x14ac:dyDescent="0.25">
      <c r="A134" s="87"/>
      <c r="B134" s="87"/>
      <c r="C134" s="87"/>
      <c r="D134" s="87"/>
      <c r="E134" s="87"/>
      <c r="F134" s="87"/>
      <c r="G134" s="87"/>
      <c r="H134" s="87"/>
      <c r="I134" s="87"/>
      <c r="J134" s="87"/>
      <c r="K134" s="87"/>
      <c r="L134" s="87"/>
    </row>
    <row r="135" spans="1:12" x14ac:dyDescent="0.25">
      <c r="A135" s="87"/>
      <c r="B135" s="87"/>
      <c r="C135" s="87"/>
      <c r="D135" s="87"/>
      <c r="E135" s="87"/>
      <c r="F135" s="87"/>
      <c r="G135" s="87"/>
      <c r="H135" s="87"/>
      <c r="I135" s="87"/>
      <c r="J135" s="87"/>
      <c r="K135" s="87"/>
      <c r="L135" s="87"/>
    </row>
    <row r="136" spans="1:12" x14ac:dyDescent="0.25">
      <c r="A136" s="87"/>
      <c r="B136" s="87"/>
      <c r="C136" s="87"/>
      <c r="D136" s="87"/>
      <c r="E136" s="87"/>
      <c r="F136" s="87"/>
      <c r="G136" s="87"/>
      <c r="H136" s="87"/>
      <c r="I136" s="87"/>
      <c r="J136" s="87"/>
      <c r="K136" s="87"/>
      <c r="L136" s="87"/>
    </row>
    <row r="137" spans="1:12" x14ac:dyDescent="0.25">
      <c r="A137" s="87"/>
      <c r="B137" s="87"/>
      <c r="C137" s="87"/>
      <c r="D137" s="87"/>
      <c r="E137" s="87"/>
      <c r="F137" s="87"/>
      <c r="G137" s="87"/>
      <c r="H137" s="87"/>
      <c r="I137" s="87"/>
      <c r="J137" s="87"/>
      <c r="K137" s="87"/>
      <c r="L137" s="87"/>
    </row>
    <row r="138" spans="1:12" x14ac:dyDescent="0.25">
      <c r="A138" s="87"/>
      <c r="B138" s="87"/>
      <c r="C138" s="87"/>
      <c r="D138" s="87"/>
      <c r="E138" s="87"/>
      <c r="F138" s="87"/>
      <c r="G138" s="87"/>
      <c r="H138" s="87"/>
      <c r="I138" s="87"/>
      <c r="J138" s="87"/>
      <c r="K138" s="87"/>
      <c r="L138" s="87"/>
    </row>
    <row r="139" spans="1:12" x14ac:dyDescent="0.25">
      <c r="A139" s="87"/>
      <c r="B139" s="87"/>
      <c r="C139" s="87"/>
      <c r="D139" s="87"/>
      <c r="E139" s="87"/>
      <c r="F139" s="87"/>
      <c r="G139" s="87"/>
      <c r="H139" s="87"/>
      <c r="I139" s="87"/>
      <c r="J139" s="87"/>
      <c r="K139" s="87"/>
      <c r="L139" s="87"/>
    </row>
    <row r="140" spans="1:12" x14ac:dyDescent="0.25">
      <c r="A140" s="87"/>
      <c r="B140" s="87"/>
      <c r="C140" s="87"/>
      <c r="D140" s="87"/>
      <c r="E140" s="87"/>
      <c r="F140" s="87"/>
      <c r="G140" s="87"/>
      <c r="H140" s="87"/>
      <c r="I140" s="87"/>
      <c r="J140" s="87"/>
      <c r="K140" s="87"/>
      <c r="L140" s="87"/>
    </row>
    <row r="141" spans="1:12" x14ac:dyDescent="0.25">
      <c r="A141" s="87"/>
      <c r="B141" s="87"/>
      <c r="C141" s="87"/>
      <c r="D141" s="87"/>
      <c r="E141" s="87"/>
      <c r="F141" s="87"/>
      <c r="G141" s="87"/>
      <c r="H141" s="87"/>
      <c r="I141" s="87"/>
      <c r="J141" s="87"/>
      <c r="K141" s="87"/>
      <c r="L141" s="87"/>
    </row>
    <row r="142" spans="1:12" x14ac:dyDescent="0.25">
      <c r="A142" s="87"/>
      <c r="B142" s="87"/>
      <c r="C142" s="87"/>
      <c r="D142" s="87"/>
      <c r="E142" s="87"/>
      <c r="F142" s="87"/>
      <c r="G142" s="87"/>
      <c r="H142" s="87"/>
      <c r="I142" s="87"/>
      <c r="J142" s="87"/>
      <c r="K142" s="87"/>
      <c r="L142" s="87"/>
    </row>
    <row r="143" spans="1:12" x14ac:dyDescent="0.25">
      <c r="A143" s="87"/>
      <c r="B143" s="87"/>
      <c r="C143" s="87"/>
      <c r="D143" s="87"/>
      <c r="E143" s="87"/>
      <c r="F143" s="87"/>
      <c r="G143" s="87"/>
      <c r="H143" s="87"/>
      <c r="I143" s="87"/>
      <c r="J143" s="87"/>
      <c r="K143" s="87"/>
      <c r="L143" s="87"/>
    </row>
    <row r="144" spans="1:12" x14ac:dyDescent="0.25">
      <c r="A144" s="87"/>
      <c r="B144" s="87"/>
      <c r="C144" s="87"/>
      <c r="D144" s="87"/>
      <c r="E144" s="87"/>
      <c r="F144" s="87"/>
      <c r="G144" s="87"/>
      <c r="H144" s="87"/>
      <c r="I144" s="87"/>
      <c r="J144" s="87"/>
      <c r="K144" s="87"/>
      <c r="L144" s="87"/>
    </row>
    <row r="145" spans="1:12" x14ac:dyDescent="0.25">
      <c r="A145" s="87"/>
      <c r="B145" s="87"/>
      <c r="C145" s="87"/>
      <c r="D145" s="87"/>
      <c r="E145" s="87"/>
      <c r="F145" s="87"/>
      <c r="G145" s="87"/>
      <c r="H145" s="87"/>
      <c r="I145" s="87"/>
      <c r="J145" s="87"/>
      <c r="K145" s="87"/>
      <c r="L145" s="87"/>
    </row>
    <row r="146" spans="1:12" x14ac:dyDescent="0.25">
      <c r="A146" s="87"/>
      <c r="B146" s="87"/>
      <c r="C146" s="87"/>
      <c r="D146" s="87"/>
      <c r="E146" s="87"/>
      <c r="F146" s="87"/>
      <c r="G146" s="87"/>
      <c r="H146" s="87"/>
      <c r="I146" s="87"/>
      <c r="J146" s="87"/>
      <c r="K146" s="87"/>
      <c r="L146" s="87"/>
    </row>
    <row r="147" spans="1:12" x14ac:dyDescent="0.25">
      <c r="A147" s="87"/>
      <c r="B147" s="87"/>
      <c r="C147" s="87"/>
      <c r="D147" s="87"/>
      <c r="E147" s="87"/>
      <c r="F147" s="87"/>
      <c r="G147" s="87"/>
      <c r="H147" s="87"/>
      <c r="I147" s="87"/>
      <c r="J147" s="87"/>
      <c r="K147" s="87"/>
      <c r="L147" s="87"/>
    </row>
    <row r="148" spans="1:12" x14ac:dyDescent="0.25">
      <c r="A148" s="87"/>
      <c r="B148" s="87"/>
      <c r="C148" s="87"/>
      <c r="D148" s="87"/>
      <c r="E148" s="87"/>
      <c r="F148" s="87"/>
      <c r="G148" s="87"/>
      <c r="H148" s="87"/>
      <c r="I148" s="87"/>
      <c r="J148" s="87"/>
      <c r="K148" s="87"/>
      <c r="L148" s="87"/>
    </row>
    <row r="149" spans="1:12" x14ac:dyDescent="0.25">
      <c r="A149" s="87"/>
      <c r="B149" s="87"/>
      <c r="C149" s="87"/>
      <c r="D149" s="87"/>
      <c r="E149" s="87"/>
      <c r="F149" s="87"/>
      <c r="G149" s="87"/>
      <c r="H149" s="87"/>
      <c r="I149" s="87"/>
      <c r="J149" s="87"/>
      <c r="K149" s="87"/>
      <c r="L149" s="87"/>
    </row>
    <row r="150" spans="1:12" x14ac:dyDescent="0.25">
      <c r="A150" s="87"/>
      <c r="B150" s="87"/>
      <c r="C150" s="87"/>
      <c r="D150" s="87"/>
      <c r="E150" s="87"/>
      <c r="F150" s="87"/>
      <c r="G150" s="87"/>
      <c r="H150" s="87"/>
      <c r="I150" s="87"/>
      <c r="J150" s="87"/>
      <c r="K150" s="87"/>
      <c r="L150" s="87"/>
    </row>
    <row r="151" spans="1:12" x14ac:dyDescent="0.25">
      <c r="A151" s="87"/>
      <c r="B151" s="87"/>
      <c r="C151" s="87"/>
      <c r="D151" s="87"/>
      <c r="E151" s="87"/>
      <c r="F151" s="87"/>
      <c r="G151" s="87"/>
      <c r="H151" s="87"/>
      <c r="I151" s="87"/>
      <c r="J151" s="87"/>
      <c r="K151" s="87"/>
      <c r="L151" s="87"/>
    </row>
    <row r="152" spans="1:12" x14ac:dyDescent="0.25">
      <c r="A152" s="87"/>
      <c r="B152" s="87"/>
      <c r="C152" s="87"/>
      <c r="D152" s="87"/>
      <c r="E152" s="87"/>
      <c r="F152" s="87"/>
      <c r="G152" s="87"/>
      <c r="H152" s="87"/>
      <c r="I152" s="87"/>
      <c r="J152" s="87"/>
      <c r="K152" s="87"/>
      <c r="L152" s="87"/>
    </row>
    <row r="153" spans="1:12" x14ac:dyDescent="0.25">
      <c r="A153" s="87"/>
      <c r="B153" s="87"/>
      <c r="C153" s="87"/>
      <c r="D153" s="87"/>
      <c r="E153" s="87"/>
      <c r="F153" s="87"/>
      <c r="G153" s="87"/>
      <c r="H153" s="87"/>
      <c r="I153" s="87"/>
      <c r="J153" s="87"/>
      <c r="K153" s="87"/>
      <c r="L153" s="87"/>
    </row>
    <row r="154" spans="1:12" x14ac:dyDescent="0.25">
      <c r="A154" s="87"/>
      <c r="B154" s="87"/>
      <c r="C154" s="87"/>
      <c r="D154" s="87"/>
      <c r="E154" s="87"/>
      <c r="F154" s="87"/>
      <c r="G154" s="87"/>
      <c r="H154" s="87"/>
      <c r="I154" s="87"/>
      <c r="J154" s="87"/>
      <c r="K154" s="87"/>
      <c r="L154" s="87"/>
    </row>
    <row r="155" spans="1:12" x14ac:dyDescent="0.25">
      <c r="A155" s="87"/>
      <c r="B155" s="87"/>
      <c r="C155" s="87"/>
      <c r="D155" s="87"/>
      <c r="E155" s="87"/>
      <c r="F155" s="87"/>
      <c r="G155" s="87"/>
      <c r="H155" s="87"/>
      <c r="I155" s="87"/>
      <c r="J155" s="87"/>
      <c r="K155" s="87"/>
      <c r="L155" s="87"/>
    </row>
    <row r="156" spans="1:12" x14ac:dyDescent="0.25">
      <c r="A156" s="87"/>
      <c r="B156" s="87"/>
      <c r="C156" s="87"/>
      <c r="D156" s="87"/>
      <c r="E156" s="87"/>
      <c r="F156" s="87"/>
      <c r="G156" s="87"/>
      <c r="H156" s="87"/>
      <c r="I156" s="87"/>
      <c r="J156" s="87"/>
      <c r="K156" s="87"/>
      <c r="L156" s="87"/>
    </row>
    <row r="157" spans="1:12" x14ac:dyDescent="0.25">
      <c r="A157" s="87"/>
      <c r="B157" s="87"/>
      <c r="C157" s="87"/>
      <c r="D157" s="87"/>
      <c r="E157" s="87"/>
      <c r="F157" s="87"/>
      <c r="G157" s="87"/>
      <c r="H157" s="87"/>
      <c r="I157" s="87"/>
      <c r="J157" s="87"/>
      <c r="K157" s="87"/>
      <c r="L157" s="87"/>
    </row>
    <row r="158" spans="1:12" x14ac:dyDescent="0.25">
      <c r="A158" s="87"/>
      <c r="B158" s="87"/>
      <c r="C158" s="87"/>
      <c r="D158" s="87"/>
      <c r="E158" s="87"/>
      <c r="F158" s="87"/>
      <c r="G158" s="87"/>
      <c r="H158" s="87"/>
      <c r="I158" s="87"/>
      <c r="J158" s="87"/>
      <c r="K158" s="87"/>
      <c r="L158" s="87"/>
    </row>
    <row r="159" spans="1:12" x14ac:dyDescent="0.25">
      <c r="A159" s="87"/>
      <c r="B159" s="87"/>
      <c r="C159" s="87"/>
      <c r="D159" s="87"/>
      <c r="E159" s="87"/>
      <c r="F159" s="87"/>
      <c r="G159" s="87"/>
      <c r="H159" s="87"/>
      <c r="I159" s="87"/>
      <c r="J159" s="87"/>
      <c r="K159" s="87"/>
      <c r="L159" s="87"/>
    </row>
    <row r="160" spans="1:12" x14ac:dyDescent="0.25">
      <c r="A160" s="87"/>
      <c r="B160" s="87"/>
      <c r="C160" s="87"/>
      <c r="D160" s="87"/>
      <c r="E160" s="87"/>
      <c r="F160" s="87"/>
      <c r="G160" s="87"/>
      <c r="H160" s="87"/>
      <c r="I160" s="87"/>
      <c r="J160" s="87"/>
      <c r="K160" s="87"/>
      <c r="L160" s="87"/>
    </row>
    <row r="161" spans="1:12" x14ac:dyDescent="0.25">
      <c r="A161" s="87"/>
      <c r="B161" s="87"/>
      <c r="C161" s="87"/>
      <c r="D161" s="87"/>
      <c r="E161" s="87"/>
      <c r="F161" s="87"/>
      <c r="G161" s="87"/>
      <c r="H161" s="87"/>
      <c r="I161" s="87"/>
      <c r="J161" s="87"/>
      <c r="K161" s="87"/>
      <c r="L161" s="87"/>
    </row>
    <row r="162" spans="1:12" x14ac:dyDescent="0.25">
      <c r="A162" s="87"/>
      <c r="B162" s="87"/>
      <c r="C162" s="87"/>
      <c r="D162" s="87"/>
      <c r="E162" s="87"/>
      <c r="F162" s="87"/>
      <c r="G162" s="87"/>
      <c r="H162" s="87"/>
      <c r="I162" s="87"/>
      <c r="J162" s="87"/>
      <c r="K162" s="87"/>
      <c r="L162" s="87"/>
    </row>
    <row r="163" spans="1:12" x14ac:dyDescent="0.25">
      <c r="A163" s="87"/>
      <c r="B163" s="87"/>
      <c r="C163" s="87"/>
      <c r="D163" s="87"/>
      <c r="E163" s="87"/>
      <c r="F163" s="87"/>
      <c r="G163" s="87"/>
      <c r="H163" s="87"/>
      <c r="I163" s="87"/>
      <c r="J163" s="87"/>
      <c r="K163" s="87"/>
      <c r="L163" s="87"/>
    </row>
    <row r="164" spans="1:12" x14ac:dyDescent="0.25">
      <c r="A164" s="87"/>
      <c r="B164" s="87"/>
      <c r="C164" s="87"/>
      <c r="D164" s="87"/>
      <c r="E164" s="87"/>
      <c r="F164" s="87"/>
      <c r="G164" s="87"/>
      <c r="H164" s="87"/>
      <c r="I164" s="87"/>
      <c r="J164" s="87"/>
      <c r="K164" s="87"/>
      <c r="L164" s="87"/>
    </row>
    <row r="165" spans="1:12" x14ac:dyDescent="0.25">
      <c r="A165" s="87"/>
      <c r="B165" s="87"/>
      <c r="C165" s="87"/>
      <c r="D165" s="87"/>
      <c r="E165" s="87"/>
      <c r="F165" s="87"/>
      <c r="G165" s="87"/>
      <c r="H165" s="87"/>
      <c r="I165" s="87"/>
      <c r="J165" s="87"/>
      <c r="K165" s="87"/>
      <c r="L165" s="87"/>
    </row>
    <row r="166" spans="1:12" x14ac:dyDescent="0.25">
      <c r="A166" s="87"/>
      <c r="B166" s="87"/>
      <c r="C166" s="87"/>
      <c r="D166" s="87"/>
      <c r="E166" s="87"/>
      <c r="F166" s="87"/>
      <c r="G166" s="87"/>
      <c r="H166" s="87"/>
      <c r="I166" s="87"/>
      <c r="J166" s="87"/>
      <c r="K166" s="87"/>
      <c r="L166" s="87"/>
    </row>
    <row r="167" spans="1:12" x14ac:dyDescent="0.25">
      <c r="A167" s="87"/>
      <c r="B167" s="87"/>
      <c r="C167" s="87"/>
      <c r="D167" s="87"/>
      <c r="E167" s="87"/>
      <c r="F167" s="87"/>
      <c r="G167" s="87"/>
      <c r="H167" s="87"/>
      <c r="I167" s="87"/>
      <c r="J167" s="87"/>
      <c r="K167" s="87"/>
      <c r="L167" s="87"/>
    </row>
    <row r="168" spans="1:12" x14ac:dyDescent="0.25">
      <c r="A168" s="87"/>
      <c r="B168" s="87"/>
      <c r="C168" s="87"/>
      <c r="D168" s="87"/>
      <c r="E168" s="87"/>
      <c r="F168" s="87"/>
      <c r="G168" s="87"/>
      <c r="H168" s="87"/>
      <c r="I168" s="87"/>
      <c r="J168" s="87"/>
      <c r="K168" s="87"/>
      <c r="L168" s="87"/>
    </row>
    <row r="169" spans="1:12" x14ac:dyDescent="0.25">
      <c r="A169" s="87"/>
      <c r="B169" s="87"/>
      <c r="C169" s="87"/>
      <c r="D169" s="87"/>
      <c r="E169" s="87"/>
      <c r="F169" s="87"/>
      <c r="G169" s="87"/>
      <c r="H169" s="87"/>
      <c r="I169" s="87"/>
      <c r="J169" s="87"/>
      <c r="K169" s="87"/>
      <c r="L169" s="87"/>
    </row>
    <row r="170" spans="1:12" x14ac:dyDescent="0.25">
      <c r="A170" s="87"/>
      <c r="B170" s="87"/>
      <c r="C170" s="87"/>
      <c r="D170" s="87"/>
      <c r="E170" s="87"/>
      <c r="F170" s="87"/>
      <c r="G170" s="87"/>
      <c r="H170" s="87"/>
      <c r="I170" s="87"/>
      <c r="J170" s="87"/>
      <c r="K170" s="87"/>
      <c r="L170" s="87"/>
    </row>
    <row r="171" spans="1:12" x14ac:dyDescent="0.25">
      <c r="A171" s="87"/>
      <c r="B171" s="87"/>
      <c r="C171" s="87"/>
      <c r="D171" s="87"/>
      <c r="E171" s="87"/>
      <c r="F171" s="87"/>
      <c r="G171" s="87"/>
      <c r="H171" s="87"/>
      <c r="I171" s="87"/>
      <c r="J171" s="87"/>
      <c r="K171" s="87"/>
      <c r="L171" s="87"/>
    </row>
    <row r="172" spans="1:12" x14ac:dyDescent="0.25">
      <c r="A172" s="87"/>
      <c r="B172" s="87"/>
      <c r="C172" s="87"/>
      <c r="D172" s="87"/>
      <c r="E172" s="87"/>
      <c r="F172" s="87"/>
      <c r="G172" s="87"/>
      <c r="H172" s="87"/>
      <c r="I172" s="87"/>
      <c r="J172" s="87"/>
      <c r="K172" s="87"/>
      <c r="L172" s="87"/>
    </row>
    <row r="173" spans="1:12" x14ac:dyDescent="0.25">
      <c r="A173" s="87"/>
      <c r="B173" s="87"/>
      <c r="C173" s="87"/>
      <c r="D173" s="87"/>
      <c r="E173" s="87"/>
      <c r="F173" s="87"/>
      <c r="G173" s="87"/>
      <c r="H173" s="87"/>
      <c r="I173" s="87"/>
      <c r="J173" s="87"/>
      <c r="K173" s="87"/>
      <c r="L173" s="87"/>
    </row>
    <row r="174" spans="1:12" x14ac:dyDescent="0.25">
      <c r="A174" s="87"/>
      <c r="B174" s="87"/>
      <c r="C174" s="87"/>
      <c r="D174" s="87"/>
      <c r="E174" s="87"/>
      <c r="F174" s="87"/>
      <c r="G174" s="87"/>
      <c r="H174" s="87"/>
      <c r="I174" s="87"/>
      <c r="J174" s="87"/>
      <c r="K174" s="87"/>
      <c r="L174" s="87"/>
    </row>
    <row r="175" spans="1:12" x14ac:dyDescent="0.25">
      <c r="A175" s="87"/>
      <c r="B175" s="87"/>
      <c r="C175" s="87"/>
      <c r="D175" s="87"/>
      <c r="E175" s="87"/>
      <c r="F175" s="87"/>
      <c r="G175" s="87"/>
      <c r="H175" s="87"/>
      <c r="I175" s="87"/>
      <c r="J175" s="87"/>
      <c r="K175" s="87"/>
      <c r="L175" s="87"/>
    </row>
    <row r="176" spans="1:12" x14ac:dyDescent="0.25">
      <c r="A176" s="87"/>
      <c r="B176" s="87"/>
      <c r="C176" s="87"/>
      <c r="D176" s="87"/>
      <c r="E176" s="87"/>
      <c r="F176" s="87"/>
      <c r="G176" s="87"/>
      <c r="H176" s="87"/>
      <c r="I176" s="87"/>
      <c r="J176" s="87"/>
      <c r="K176" s="87"/>
      <c r="L176" s="87"/>
    </row>
    <row r="177" spans="1:12" x14ac:dyDescent="0.25">
      <c r="A177" s="87"/>
      <c r="B177" s="87"/>
      <c r="C177" s="87"/>
      <c r="D177" s="87"/>
      <c r="E177" s="87"/>
      <c r="F177" s="87"/>
      <c r="G177" s="87"/>
      <c r="H177" s="87"/>
      <c r="I177" s="87"/>
      <c r="J177" s="87"/>
      <c r="K177" s="87"/>
      <c r="L177" s="87"/>
    </row>
    <row r="178" spans="1:12" x14ac:dyDescent="0.25">
      <c r="A178" s="87"/>
      <c r="B178" s="87"/>
      <c r="C178" s="87"/>
      <c r="D178" s="87"/>
      <c r="E178" s="87"/>
      <c r="F178" s="87"/>
      <c r="G178" s="87"/>
      <c r="H178" s="87"/>
      <c r="I178" s="87"/>
      <c r="J178" s="87"/>
      <c r="K178" s="87"/>
      <c r="L178" s="87"/>
    </row>
    <row r="179" spans="1:12" x14ac:dyDescent="0.25">
      <c r="A179" s="87"/>
      <c r="B179" s="87"/>
      <c r="C179" s="87"/>
      <c r="D179" s="87"/>
      <c r="E179" s="87"/>
      <c r="F179" s="87"/>
      <c r="G179" s="87"/>
      <c r="H179" s="87"/>
      <c r="I179" s="87"/>
      <c r="J179" s="87"/>
      <c r="K179" s="87"/>
      <c r="L179" s="87"/>
    </row>
    <row r="180" spans="1:12" x14ac:dyDescent="0.25">
      <c r="A180" s="87"/>
      <c r="B180" s="87"/>
      <c r="C180" s="87"/>
      <c r="D180" s="87"/>
      <c r="E180" s="87"/>
      <c r="F180" s="87"/>
      <c r="G180" s="87"/>
      <c r="H180" s="87"/>
      <c r="I180" s="87"/>
      <c r="J180" s="87"/>
      <c r="K180" s="87"/>
      <c r="L180" s="87"/>
    </row>
    <row r="181" spans="1:12" x14ac:dyDescent="0.25">
      <c r="A181" s="87"/>
      <c r="B181" s="87"/>
      <c r="C181" s="87"/>
      <c r="D181" s="87"/>
      <c r="E181" s="87"/>
      <c r="F181" s="87"/>
      <c r="G181" s="87"/>
      <c r="H181" s="87"/>
      <c r="I181" s="87"/>
      <c r="J181" s="87"/>
      <c r="K181" s="87"/>
      <c r="L181" s="87"/>
    </row>
    <row r="182" spans="1:12" x14ac:dyDescent="0.25">
      <c r="A182" s="87"/>
      <c r="B182" s="87"/>
      <c r="C182" s="87"/>
      <c r="D182" s="87"/>
      <c r="E182" s="87"/>
      <c r="F182" s="87"/>
      <c r="G182" s="87"/>
      <c r="H182" s="87"/>
      <c r="I182" s="87"/>
      <c r="J182" s="87"/>
      <c r="K182" s="87"/>
      <c r="L182" s="87"/>
    </row>
    <row r="183" spans="1:12" x14ac:dyDescent="0.25">
      <c r="A183" s="87"/>
      <c r="B183" s="87"/>
      <c r="C183" s="87"/>
      <c r="D183" s="87"/>
      <c r="E183" s="87"/>
      <c r="F183" s="87"/>
      <c r="G183" s="87"/>
      <c r="H183" s="87"/>
      <c r="I183" s="87"/>
      <c r="J183" s="87"/>
      <c r="K183" s="87"/>
      <c r="L183" s="87"/>
    </row>
    <row r="184" spans="1:12" x14ac:dyDescent="0.25">
      <c r="A184" s="87"/>
      <c r="B184" s="87"/>
      <c r="C184" s="87"/>
      <c r="D184" s="87"/>
      <c r="E184" s="87"/>
      <c r="F184" s="87"/>
      <c r="G184" s="87"/>
      <c r="H184" s="87"/>
      <c r="I184" s="87"/>
      <c r="J184" s="87"/>
      <c r="K184" s="87"/>
      <c r="L184" s="87"/>
    </row>
    <row r="185" spans="1:12" x14ac:dyDescent="0.25">
      <c r="A185" s="87"/>
      <c r="B185" s="87"/>
      <c r="C185" s="87"/>
      <c r="D185" s="87"/>
      <c r="E185" s="87"/>
      <c r="F185" s="87"/>
      <c r="G185" s="87"/>
      <c r="H185" s="87"/>
      <c r="I185" s="87"/>
      <c r="J185" s="87"/>
      <c r="K185" s="87"/>
      <c r="L185" s="87"/>
    </row>
    <row r="186" spans="1:12" x14ac:dyDescent="0.25">
      <c r="A186" s="87"/>
      <c r="B186" s="87"/>
      <c r="C186" s="87"/>
      <c r="D186" s="87"/>
      <c r="E186" s="87"/>
      <c r="F186" s="87"/>
      <c r="G186" s="87"/>
      <c r="H186" s="87"/>
      <c r="I186" s="87"/>
      <c r="J186" s="87"/>
      <c r="K186" s="87"/>
      <c r="L186" s="87"/>
    </row>
    <row r="187" spans="1:12" x14ac:dyDescent="0.25">
      <c r="A187" s="87"/>
      <c r="B187" s="87"/>
      <c r="C187" s="87"/>
      <c r="D187" s="87"/>
      <c r="E187" s="87"/>
      <c r="F187" s="87"/>
      <c r="G187" s="87"/>
      <c r="H187" s="87"/>
      <c r="I187" s="87"/>
      <c r="J187" s="87"/>
      <c r="K187" s="87"/>
      <c r="L187" s="87"/>
    </row>
    <row r="188" spans="1:12" x14ac:dyDescent="0.25">
      <c r="A188" s="87"/>
      <c r="B188" s="87"/>
      <c r="C188" s="87"/>
      <c r="D188" s="87"/>
      <c r="E188" s="87"/>
      <c r="F188" s="87"/>
      <c r="G188" s="87"/>
      <c r="H188" s="87"/>
      <c r="I188" s="87"/>
      <c r="J188" s="87"/>
      <c r="K188" s="87"/>
      <c r="L188" s="87"/>
    </row>
    <row r="189" spans="1:12" x14ac:dyDescent="0.25">
      <c r="A189" s="87"/>
      <c r="B189" s="87"/>
      <c r="C189" s="87"/>
      <c r="D189" s="87"/>
      <c r="E189" s="87"/>
      <c r="F189" s="87"/>
      <c r="G189" s="87"/>
      <c r="H189" s="87"/>
      <c r="I189" s="87"/>
      <c r="J189" s="87"/>
      <c r="K189" s="87"/>
      <c r="L189" s="87"/>
    </row>
    <row r="190" spans="1:12" x14ac:dyDescent="0.25">
      <c r="A190" s="87"/>
      <c r="B190" s="87"/>
      <c r="C190" s="87"/>
      <c r="D190" s="87"/>
      <c r="E190" s="87"/>
      <c r="F190" s="87"/>
      <c r="G190" s="87"/>
      <c r="H190" s="87"/>
      <c r="I190" s="87"/>
      <c r="J190" s="87"/>
      <c r="K190" s="87"/>
      <c r="L190" s="87"/>
    </row>
    <row r="191" spans="1:12" x14ac:dyDescent="0.25">
      <c r="A191" s="87"/>
      <c r="B191" s="87"/>
      <c r="C191" s="87"/>
      <c r="D191" s="87"/>
      <c r="E191" s="87"/>
      <c r="F191" s="87"/>
      <c r="G191" s="87"/>
      <c r="H191" s="87"/>
      <c r="I191" s="87"/>
      <c r="J191" s="87"/>
      <c r="K191" s="87"/>
      <c r="L191" s="87"/>
    </row>
    <row r="192" spans="1:12" x14ac:dyDescent="0.25">
      <c r="A192" s="87"/>
      <c r="B192" s="87"/>
      <c r="C192" s="87"/>
      <c r="D192" s="87"/>
      <c r="E192" s="87"/>
      <c r="F192" s="87"/>
      <c r="G192" s="87"/>
      <c r="H192" s="87"/>
      <c r="I192" s="87"/>
      <c r="J192" s="87"/>
      <c r="K192" s="87"/>
      <c r="L192" s="87"/>
    </row>
    <row r="193" spans="1:12" x14ac:dyDescent="0.25">
      <c r="A193" s="87"/>
      <c r="B193" s="87"/>
      <c r="C193" s="87"/>
      <c r="D193" s="87"/>
      <c r="E193" s="87"/>
      <c r="F193" s="87"/>
      <c r="G193" s="87"/>
      <c r="H193" s="87"/>
      <c r="I193" s="87"/>
      <c r="J193" s="87"/>
      <c r="K193" s="87"/>
      <c r="L193" s="87"/>
    </row>
    <row r="194" spans="1:12" x14ac:dyDescent="0.25">
      <c r="A194" s="87"/>
      <c r="B194" s="87"/>
      <c r="C194" s="87"/>
      <c r="D194" s="87"/>
      <c r="E194" s="87"/>
      <c r="F194" s="87"/>
      <c r="G194" s="87"/>
      <c r="H194" s="87"/>
      <c r="I194" s="87"/>
      <c r="J194" s="87"/>
      <c r="K194" s="87"/>
      <c r="L194" s="87"/>
    </row>
    <row r="195" spans="1:12" x14ac:dyDescent="0.25">
      <c r="A195" s="87"/>
      <c r="B195" s="87"/>
      <c r="C195" s="87"/>
      <c r="D195" s="87"/>
      <c r="E195" s="87"/>
      <c r="F195" s="87"/>
      <c r="G195" s="87"/>
      <c r="H195" s="87"/>
      <c r="I195" s="87"/>
      <c r="J195" s="87"/>
      <c r="K195" s="87"/>
      <c r="L195" s="87"/>
    </row>
    <row r="196" spans="1:12" x14ac:dyDescent="0.25">
      <c r="A196" s="87"/>
      <c r="B196" s="87"/>
      <c r="C196" s="87"/>
      <c r="D196" s="87"/>
      <c r="E196" s="87"/>
      <c r="F196" s="87"/>
      <c r="G196" s="87"/>
      <c r="H196" s="87"/>
      <c r="I196" s="87"/>
      <c r="J196" s="87"/>
      <c r="K196" s="87"/>
      <c r="L196" s="87"/>
    </row>
    <row r="197" spans="1:12" x14ac:dyDescent="0.25">
      <c r="A197" s="87"/>
      <c r="B197" s="87"/>
      <c r="C197" s="87"/>
      <c r="D197" s="87"/>
      <c r="E197" s="87"/>
      <c r="F197" s="87"/>
      <c r="G197" s="87"/>
      <c r="H197" s="87"/>
      <c r="I197" s="87"/>
      <c r="J197" s="87"/>
      <c r="K197" s="87"/>
      <c r="L197" s="87"/>
    </row>
    <row r="198" spans="1:12" x14ac:dyDescent="0.25">
      <c r="A198" s="87"/>
      <c r="B198" s="87"/>
      <c r="C198" s="87"/>
      <c r="D198" s="87"/>
      <c r="E198" s="87"/>
      <c r="F198" s="87"/>
      <c r="G198" s="87"/>
      <c r="H198" s="87"/>
      <c r="I198" s="87"/>
      <c r="J198" s="87"/>
      <c r="K198" s="87"/>
      <c r="L198" s="87"/>
    </row>
    <row r="199" spans="1:12" x14ac:dyDescent="0.25">
      <c r="A199" s="87"/>
      <c r="B199" s="87"/>
      <c r="C199" s="87"/>
      <c r="D199" s="87"/>
      <c r="E199" s="87"/>
      <c r="F199" s="87"/>
      <c r="G199" s="87"/>
      <c r="H199" s="87"/>
      <c r="I199" s="87"/>
      <c r="J199" s="87"/>
      <c r="K199" s="87"/>
      <c r="L199" s="87"/>
    </row>
    <row r="200" spans="1:12" x14ac:dyDescent="0.25">
      <c r="A200" s="87"/>
      <c r="B200" s="87"/>
      <c r="C200" s="87"/>
      <c r="D200" s="87"/>
      <c r="E200" s="87"/>
      <c r="F200" s="87"/>
      <c r="G200" s="87"/>
      <c r="H200" s="87"/>
      <c r="I200" s="87"/>
      <c r="J200" s="87"/>
      <c r="K200" s="87"/>
      <c r="L200" s="87"/>
    </row>
    <row r="201" spans="1:12" x14ac:dyDescent="0.25">
      <c r="A201" s="87"/>
      <c r="B201" s="87"/>
      <c r="C201" s="87"/>
      <c r="D201" s="87"/>
      <c r="E201" s="87"/>
      <c r="F201" s="87"/>
      <c r="G201" s="87"/>
      <c r="H201" s="87"/>
      <c r="I201" s="87"/>
      <c r="J201" s="87"/>
      <c r="K201" s="87"/>
      <c r="L201" s="87"/>
    </row>
    <row r="202" spans="1:12" x14ac:dyDescent="0.25">
      <c r="A202" s="87"/>
      <c r="B202" s="87"/>
      <c r="C202" s="87"/>
      <c r="D202" s="87"/>
      <c r="E202" s="87"/>
      <c r="F202" s="87"/>
      <c r="G202" s="87"/>
      <c r="H202" s="87"/>
      <c r="I202" s="87"/>
      <c r="J202" s="87"/>
      <c r="K202" s="87"/>
      <c r="L202" s="87"/>
    </row>
    <row r="203" spans="1:12" x14ac:dyDescent="0.25">
      <c r="A203" s="87"/>
      <c r="B203" s="87"/>
      <c r="C203" s="87"/>
      <c r="D203" s="87"/>
      <c r="E203" s="87"/>
      <c r="F203" s="87"/>
      <c r="G203" s="87"/>
      <c r="H203" s="87"/>
      <c r="I203" s="87"/>
      <c r="J203" s="87"/>
      <c r="K203" s="87"/>
      <c r="L203" s="87"/>
    </row>
    <row r="204" spans="1:12" x14ac:dyDescent="0.25">
      <c r="A204" s="87"/>
      <c r="B204" s="87"/>
      <c r="C204" s="87"/>
      <c r="D204" s="87"/>
      <c r="E204" s="87"/>
      <c r="F204" s="87"/>
      <c r="G204" s="87"/>
      <c r="H204" s="87"/>
      <c r="I204" s="87"/>
      <c r="J204" s="87"/>
      <c r="K204" s="87"/>
      <c r="L204" s="87"/>
    </row>
    <row r="205" spans="1:12" x14ac:dyDescent="0.25">
      <c r="A205" s="87"/>
      <c r="B205" s="87"/>
      <c r="C205" s="87"/>
      <c r="D205" s="87"/>
      <c r="E205" s="87"/>
      <c r="F205" s="87"/>
      <c r="G205" s="87"/>
      <c r="H205" s="87"/>
      <c r="I205" s="87"/>
      <c r="J205" s="87"/>
      <c r="K205" s="87"/>
      <c r="L205" s="87"/>
    </row>
    <row r="206" spans="1:12" x14ac:dyDescent="0.25">
      <c r="A206" s="87"/>
      <c r="B206" s="87"/>
      <c r="C206" s="87"/>
      <c r="D206" s="87"/>
      <c r="E206" s="87"/>
      <c r="F206" s="87"/>
      <c r="G206" s="87"/>
      <c r="H206" s="87"/>
      <c r="I206" s="87"/>
      <c r="J206" s="87"/>
      <c r="K206" s="87"/>
      <c r="L206" s="87"/>
    </row>
    <row r="207" spans="1:12" x14ac:dyDescent="0.25">
      <c r="A207" s="87"/>
      <c r="B207" s="87"/>
      <c r="C207" s="87"/>
      <c r="D207" s="87"/>
      <c r="E207" s="87"/>
      <c r="F207" s="87"/>
      <c r="G207" s="87"/>
      <c r="H207" s="87"/>
      <c r="I207" s="87"/>
      <c r="J207" s="87"/>
      <c r="K207" s="87"/>
      <c r="L207" s="87"/>
    </row>
    <row r="208" spans="1:12" x14ac:dyDescent="0.25">
      <c r="A208" s="87"/>
      <c r="B208" s="87"/>
      <c r="C208" s="87"/>
      <c r="D208" s="87"/>
      <c r="E208" s="87"/>
      <c r="F208" s="87"/>
      <c r="G208" s="87"/>
      <c r="H208" s="87"/>
      <c r="I208" s="87"/>
      <c r="J208" s="87"/>
      <c r="K208" s="87"/>
      <c r="L208" s="87"/>
    </row>
    <row r="209" spans="1:12" x14ac:dyDescent="0.25">
      <c r="A209" s="87"/>
      <c r="B209" s="87"/>
      <c r="C209" s="87"/>
      <c r="D209" s="87"/>
      <c r="E209" s="87"/>
      <c r="F209" s="87"/>
      <c r="G209" s="87"/>
      <c r="H209" s="87"/>
      <c r="I209" s="87"/>
      <c r="J209" s="87"/>
      <c r="K209" s="87"/>
      <c r="L209" s="87"/>
    </row>
    <row r="210" spans="1:12" x14ac:dyDescent="0.25">
      <c r="A210" s="87"/>
      <c r="B210" s="87"/>
      <c r="C210" s="87"/>
      <c r="D210" s="87"/>
      <c r="E210" s="87"/>
      <c r="F210" s="87"/>
      <c r="G210" s="87"/>
      <c r="H210" s="87"/>
      <c r="I210" s="87"/>
      <c r="J210" s="87"/>
      <c r="K210" s="87"/>
      <c r="L210" s="87"/>
    </row>
    <row r="211" spans="1:12" x14ac:dyDescent="0.25">
      <c r="A211" s="87"/>
      <c r="B211" s="87"/>
      <c r="C211" s="87"/>
      <c r="D211" s="87"/>
      <c r="E211" s="87"/>
      <c r="F211" s="87"/>
      <c r="G211" s="87"/>
      <c r="H211" s="87"/>
      <c r="I211" s="87"/>
      <c r="J211" s="87"/>
      <c r="K211" s="87"/>
      <c r="L211" s="87"/>
    </row>
    <row r="212" spans="1:12" x14ac:dyDescent="0.25">
      <c r="A212" s="87"/>
      <c r="B212" s="87"/>
      <c r="C212" s="87"/>
      <c r="D212" s="87"/>
      <c r="E212" s="87"/>
      <c r="F212" s="87"/>
      <c r="G212" s="87"/>
      <c r="H212" s="87"/>
      <c r="I212" s="87"/>
      <c r="J212" s="87"/>
      <c r="K212" s="87"/>
      <c r="L212" s="87"/>
    </row>
    <row r="213" spans="1:12" x14ac:dyDescent="0.25">
      <c r="A213" s="87"/>
      <c r="B213" s="87"/>
      <c r="C213" s="87"/>
      <c r="D213" s="87"/>
      <c r="E213" s="87"/>
      <c r="F213" s="87"/>
      <c r="G213" s="87"/>
      <c r="H213" s="87"/>
      <c r="I213" s="87"/>
      <c r="J213" s="87"/>
      <c r="K213" s="87"/>
      <c r="L213" s="87"/>
    </row>
    <row r="214" spans="1:12" x14ac:dyDescent="0.25">
      <c r="A214" s="87"/>
      <c r="B214" s="87"/>
      <c r="C214" s="87"/>
      <c r="D214" s="87"/>
      <c r="E214" s="87"/>
      <c r="F214" s="87"/>
      <c r="G214" s="87"/>
      <c r="H214" s="87"/>
      <c r="I214" s="87"/>
      <c r="J214" s="87"/>
      <c r="K214" s="87"/>
      <c r="L214" s="87"/>
    </row>
    <row r="215" spans="1:12" x14ac:dyDescent="0.25">
      <c r="A215" s="87"/>
      <c r="B215" s="87"/>
      <c r="C215" s="87"/>
      <c r="D215" s="87"/>
      <c r="E215" s="87"/>
      <c r="F215" s="87"/>
      <c r="G215" s="87"/>
      <c r="H215" s="87"/>
      <c r="I215" s="87"/>
      <c r="J215" s="87"/>
      <c r="K215" s="87"/>
      <c r="L215" s="87"/>
    </row>
    <row r="216" spans="1:12" x14ac:dyDescent="0.25">
      <c r="A216" s="87"/>
      <c r="B216" s="87"/>
      <c r="C216" s="87"/>
      <c r="D216" s="87"/>
      <c r="E216" s="87"/>
      <c r="F216" s="87"/>
      <c r="G216" s="87"/>
      <c r="H216" s="87"/>
      <c r="I216" s="87"/>
      <c r="J216" s="87"/>
      <c r="K216" s="87"/>
      <c r="L216" s="87"/>
    </row>
    <row r="217" spans="1:12" x14ac:dyDescent="0.25">
      <c r="A217" s="87"/>
      <c r="B217" s="87"/>
      <c r="C217" s="87"/>
      <c r="D217" s="87"/>
      <c r="E217" s="87"/>
      <c r="F217" s="87"/>
      <c r="G217" s="87"/>
      <c r="H217" s="87"/>
      <c r="I217" s="87"/>
      <c r="J217" s="87"/>
      <c r="K217" s="87"/>
      <c r="L217" s="87"/>
    </row>
    <row r="218" spans="1:12" x14ac:dyDescent="0.25">
      <c r="A218" s="87"/>
      <c r="B218" s="87"/>
      <c r="C218" s="87"/>
      <c r="D218" s="87"/>
      <c r="E218" s="87"/>
      <c r="F218" s="87"/>
      <c r="G218" s="87"/>
      <c r="H218" s="87"/>
      <c r="I218" s="87"/>
      <c r="J218" s="87"/>
      <c r="K218" s="87"/>
      <c r="L218" s="87"/>
    </row>
  </sheetData>
  <sheetProtection algorithmName="SHA-512" hashValue="O7aLGxzIe09lVHmRrLqasp7HP9/k0Hgz4Uk3Q5UhVevmEooDb7KZhC/WXUnRanrBimrVcI5rvekTFEyTvKRIEA==" saltValue="r9k6de8hxwGFfb0AHghNMQ==" spinCount="100000" sheet="1" objects="1" scenarios="1"/>
  <conditionalFormatting sqref="A6:A16 A18:A21">
    <cfRule type="expression" dxfId="117" priority="17" stopIfTrue="1">
      <formula>MOD(ROW(),2)=0</formula>
    </cfRule>
    <cfRule type="expression" dxfId="116" priority="18" stopIfTrue="1">
      <formula>MOD(ROW(),2)&lt;&gt;0</formula>
    </cfRule>
  </conditionalFormatting>
  <conditionalFormatting sqref="B6 B8:B17">
    <cfRule type="expression" dxfId="115" priority="19" stopIfTrue="1">
      <formula>MOD(ROW(),2)=0</formula>
    </cfRule>
    <cfRule type="expression" dxfId="114" priority="20" stopIfTrue="1">
      <formula>MOD(ROW(),2)&lt;&gt;0</formula>
    </cfRule>
  </conditionalFormatting>
  <conditionalFormatting sqref="B20:B21">
    <cfRule type="expression" dxfId="113" priority="11" stopIfTrue="1">
      <formula>MOD(ROW(),2)=0</formula>
    </cfRule>
    <cfRule type="expression" dxfId="112" priority="12" stopIfTrue="1">
      <formula>MOD(ROW(),2)&lt;&gt;0</formula>
    </cfRule>
  </conditionalFormatting>
  <conditionalFormatting sqref="B18:B19">
    <cfRule type="expression" dxfId="111" priority="9" stopIfTrue="1">
      <formula>MOD(ROW(),2)=0</formula>
    </cfRule>
    <cfRule type="expression" dxfId="110" priority="10" stopIfTrue="1">
      <formula>MOD(ROW(),2)&lt;&gt;0</formula>
    </cfRule>
  </conditionalFormatting>
  <conditionalFormatting sqref="A17">
    <cfRule type="expression" dxfId="109" priority="7" stopIfTrue="1">
      <formula>MOD(ROW(),2)=0</formula>
    </cfRule>
    <cfRule type="expression" dxfId="108" priority="8" stopIfTrue="1">
      <formula>MOD(ROW(),2)&lt;&gt;0</formula>
    </cfRule>
  </conditionalFormatting>
  <conditionalFormatting sqref="B7">
    <cfRule type="expression" dxfId="107" priority="5" stopIfTrue="1">
      <formula>MOD(ROW(),2)=0</formula>
    </cfRule>
    <cfRule type="expression" dxfId="106" priority="6" stopIfTrue="1">
      <formula>MOD(ROW(),2)&lt;&gt;0</formula>
    </cfRule>
  </conditionalFormatting>
  <conditionalFormatting sqref="A26:A53">
    <cfRule type="expression" dxfId="105" priority="1" stopIfTrue="1">
      <formula>MOD(ROW(),2)=0</formula>
    </cfRule>
    <cfRule type="expression" dxfId="104" priority="2" stopIfTrue="1">
      <formula>MOD(ROW(),2)&lt;&gt;0</formula>
    </cfRule>
  </conditionalFormatting>
  <conditionalFormatting sqref="B26:B53">
    <cfRule type="expression" dxfId="103" priority="3" stopIfTrue="1">
      <formula>MOD(ROW(),2)=0</formula>
    </cfRule>
    <cfRule type="expression" dxfId="102" priority="4" stopIfTrue="1">
      <formula>MOD(ROW(),2)&lt;&gt;0</formula>
    </cfRule>
  </conditionalFormatting>
  <hyperlinks>
    <hyperlink ref="B23" location="'Factor List'!A1" display="Back to Factor List" xr:uid="{00000000-0004-0000-7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4"/>
  <dimension ref="A1:L394"/>
  <sheetViews>
    <sheetView showGridLines="0" zoomScale="85" zoomScaleNormal="85" workbookViewId="0">
      <selection activeCell="B24" sqref="B24"/>
    </sheetView>
  </sheetViews>
  <sheetFormatPr defaultColWidth="10" defaultRowHeight="13.2" x14ac:dyDescent="0.25"/>
  <cols>
    <col min="1" max="1" width="33.88671875" style="26" customWidth="1"/>
    <col min="2" max="12" width="13" style="26" customWidth="1"/>
    <col min="13" max="16384" width="10" style="26"/>
  </cols>
  <sheetData>
    <row r="1" spans="1:12" ht="21" x14ac:dyDescent="0.4">
      <c r="A1" s="38" t="s">
        <v>4</v>
      </c>
      <c r="B1" s="39"/>
      <c r="C1" s="39"/>
      <c r="D1" s="39"/>
      <c r="E1" s="39"/>
      <c r="F1" s="39"/>
      <c r="G1" s="39"/>
      <c r="H1" s="39"/>
      <c r="I1" s="39"/>
    </row>
    <row r="2" spans="1:12" ht="15.6" x14ac:dyDescent="0.3">
      <c r="A2" s="40" t="str">
        <f>IF(title="&gt; Enter workbook title here","Enter workbook title in Cover sheet",title)</f>
        <v>NITPS - Consolidated Factor Spreadsheet</v>
      </c>
      <c r="B2" s="41"/>
      <c r="C2" s="41"/>
      <c r="D2" s="41"/>
      <c r="E2" s="41"/>
      <c r="F2" s="41"/>
      <c r="G2" s="41"/>
      <c r="H2" s="41"/>
      <c r="I2" s="41"/>
    </row>
    <row r="3" spans="1:12" ht="15.6" x14ac:dyDescent="0.3">
      <c r="A3" s="42" t="str">
        <f>TABLE_FACTOR_TYPE&amp;" - x-"&amp;TABLE_SERIES_NUMBER</f>
        <v>Capitalisation of outstanding PAY and AFB contributions - x-804</v>
      </c>
      <c r="B3" s="41"/>
      <c r="C3" s="41"/>
      <c r="D3" s="41"/>
      <c r="E3" s="41"/>
      <c r="F3" s="41"/>
      <c r="G3" s="41"/>
      <c r="H3" s="41"/>
      <c r="I3" s="41"/>
    </row>
    <row r="4" spans="1:12" x14ac:dyDescent="0.25">
      <c r="A4" s="43"/>
    </row>
    <row r="6" spans="1:12" x14ac:dyDescent="0.25">
      <c r="A6" s="103" t="s">
        <v>24</v>
      </c>
      <c r="B6" s="73" t="s">
        <v>26</v>
      </c>
      <c r="C6" s="73"/>
      <c r="D6" s="73"/>
      <c r="E6" s="73"/>
      <c r="F6" s="73"/>
      <c r="G6" s="73"/>
      <c r="H6" s="73"/>
      <c r="I6" s="73"/>
      <c r="J6" s="73"/>
      <c r="K6" s="73"/>
      <c r="L6" s="73"/>
    </row>
    <row r="7" spans="1:12" x14ac:dyDescent="0.25">
      <c r="A7" s="93" t="s">
        <v>16</v>
      </c>
      <c r="B7" s="96" t="s">
        <v>444</v>
      </c>
      <c r="C7" s="74"/>
      <c r="D7" s="74"/>
      <c r="E7" s="74"/>
      <c r="F7" s="74"/>
      <c r="G7" s="74"/>
      <c r="H7" s="74"/>
      <c r="I7" s="74"/>
      <c r="J7" s="74"/>
      <c r="K7" s="74"/>
      <c r="L7" s="74"/>
    </row>
    <row r="8" spans="1:12" x14ac:dyDescent="0.25">
      <c r="A8" s="93" t="s">
        <v>49</v>
      </c>
      <c r="B8" s="74" t="s">
        <v>48</v>
      </c>
      <c r="C8" s="74"/>
      <c r="D8" s="74"/>
      <c r="E8" s="74"/>
      <c r="F8" s="74"/>
      <c r="G8" s="74"/>
      <c r="H8" s="74"/>
      <c r="I8" s="74"/>
      <c r="J8" s="74"/>
      <c r="K8" s="74"/>
      <c r="L8" s="74"/>
    </row>
    <row r="9" spans="1:12" x14ac:dyDescent="0.25">
      <c r="A9" s="93" t="s">
        <v>17</v>
      </c>
      <c r="B9" s="74" t="s">
        <v>926</v>
      </c>
      <c r="C9" s="74"/>
      <c r="D9" s="74"/>
      <c r="E9" s="74"/>
      <c r="F9" s="74"/>
      <c r="G9" s="74"/>
      <c r="H9" s="74"/>
      <c r="I9" s="74"/>
      <c r="J9" s="74"/>
      <c r="K9" s="74"/>
      <c r="L9" s="74"/>
    </row>
    <row r="10" spans="1:12" x14ac:dyDescent="0.25">
      <c r="A10" s="93" t="s">
        <v>2</v>
      </c>
      <c r="B10" s="74" t="s">
        <v>928</v>
      </c>
      <c r="C10" s="74"/>
      <c r="D10" s="74"/>
      <c r="E10" s="74"/>
      <c r="F10" s="74"/>
      <c r="G10" s="74"/>
      <c r="H10" s="74"/>
      <c r="I10" s="74"/>
      <c r="J10" s="74"/>
      <c r="K10" s="74"/>
      <c r="L10" s="74"/>
    </row>
    <row r="11" spans="1:12" x14ac:dyDescent="0.25">
      <c r="A11" s="93" t="s">
        <v>23</v>
      </c>
      <c r="B11" s="74" t="s">
        <v>333</v>
      </c>
      <c r="C11" s="74"/>
      <c r="D11" s="74"/>
      <c r="E11" s="74"/>
      <c r="F11" s="74"/>
      <c r="G11" s="74"/>
      <c r="H11" s="74"/>
      <c r="I11" s="74"/>
      <c r="J11" s="74"/>
      <c r="K11" s="74"/>
      <c r="L11" s="74"/>
    </row>
    <row r="12" spans="1:12" x14ac:dyDescent="0.25">
      <c r="A12" s="93" t="s">
        <v>266</v>
      </c>
      <c r="B12" s="74" t="s">
        <v>730</v>
      </c>
      <c r="C12" s="74"/>
      <c r="D12" s="74"/>
      <c r="E12" s="74"/>
      <c r="F12" s="74"/>
      <c r="G12" s="74"/>
      <c r="H12" s="74"/>
      <c r="I12" s="74"/>
      <c r="J12" s="74"/>
      <c r="K12" s="74"/>
      <c r="L12" s="74"/>
    </row>
    <row r="13" spans="1:12" hidden="1" x14ac:dyDescent="0.25">
      <c r="A13" s="93" t="s">
        <v>52</v>
      </c>
      <c r="B13" s="74">
        <v>1</v>
      </c>
      <c r="C13" s="74"/>
      <c r="D13" s="74"/>
      <c r="E13" s="74"/>
      <c r="F13" s="74"/>
      <c r="G13" s="74"/>
      <c r="H13" s="74"/>
      <c r="I13" s="74"/>
      <c r="J13" s="74"/>
      <c r="K13" s="74"/>
      <c r="L13" s="74"/>
    </row>
    <row r="14" spans="1:12" hidden="1" x14ac:dyDescent="0.25">
      <c r="A14" s="93" t="s">
        <v>18</v>
      </c>
      <c r="B14" s="74">
        <v>804</v>
      </c>
      <c r="C14" s="74"/>
      <c r="D14" s="74"/>
      <c r="E14" s="74"/>
      <c r="F14" s="74"/>
      <c r="G14" s="74"/>
      <c r="H14" s="74"/>
      <c r="I14" s="74"/>
      <c r="J14" s="74"/>
      <c r="K14" s="74"/>
      <c r="L14" s="74"/>
    </row>
    <row r="15" spans="1:12" x14ac:dyDescent="0.25">
      <c r="A15" s="93" t="s">
        <v>53</v>
      </c>
      <c r="B15" s="74" t="s">
        <v>1077</v>
      </c>
      <c r="C15" s="74"/>
      <c r="D15" s="74"/>
      <c r="E15" s="74"/>
      <c r="F15" s="74"/>
      <c r="G15" s="74"/>
      <c r="H15" s="74"/>
      <c r="I15" s="74"/>
      <c r="J15" s="74"/>
      <c r="K15" s="74"/>
      <c r="L15" s="74"/>
    </row>
    <row r="16" spans="1:12" x14ac:dyDescent="0.25">
      <c r="A16" s="93" t="s">
        <v>54</v>
      </c>
      <c r="B16" s="74" t="s">
        <v>731</v>
      </c>
      <c r="C16" s="74"/>
      <c r="D16" s="74"/>
      <c r="E16" s="74"/>
      <c r="F16" s="74"/>
      <c r="G16" s="74"/>
      <c r="H16" s="74"/>
      <c r="I16" s="74"/>
      <c r="J16" s="74"/>
      <c r="K16" s="74"/>
      <c r="L16" s="74"/>
    </row>
    <row r="17" spans="1:12" ht="39.6" x14ac:dyDescent="0.25">
      <c r="A17" s="93" t="s">
        <v>388</v>
      </c>
      <c r="B17" s="74" t="s">
        <v>1135</v>
      </c>
      <c r="C17" s="74"/>
      <c r="D17" s="74"/>
      <c r="E17" s="74"/>
      <c r="F17" s="74"/>
      <c r="G17" s="74"/>
      <c r="H17" s="74"/>
      <c r="I17" s="74"/>
      <c r="J17" s="74"/>
      <c r="K17" s="74"/>
      <c r="L17" s="74"/>
    </row>
    <row r="18" spans="1:12" x14ac:dyDescent="0.25">
      <c r="A18" s="93" t="s">
        <v>19</v>
      </c>
      <c r="B18" s="92">
        <v>45216</v>
      </c>
      <c r="C18" s="74"/>
      <c r="D18" s="74"/>
      <c r="E18" s="74"/>
      <c r="F18" s="74"/>
      <c r="G18" s="74"/>
      <c r="H18" s="74"/>
      <c r="I18" s="74"/>
      <c r="J18" s="74"/>
      <c r="K18" s="74"/>
      <c r="L18" s="74"/>
    </row>
    <row r="19" spans="1:12" x14ac:dyDescent="0.25">
      <c r="A19" s="93" t="s">
        <v>20</v>
      </c>
      <c r="B19" s="92">
        <v>45216</v>
      </c>
      <c r="C19" s="74"/>
      <c r="D19" s="74"/>
      <c r="E19" s="74"/>
      <c r="F19" s="74"/>
      <c r="G19" s="74"/>
      <c r="H19" s="74"/>
      <c r="I19" s="74"/>
      <c r="J19" s="74"/>
      <c r="K19" s="74"/>
      <c r="L19" s="74"/>
    </row>
    <row r="20" spans="1:12" x14ac:dyDescent="0.25">
      <c r="A20" s="93" t="s">
        <v>264</v>
      </c>
      <c r="B20" s="96" t="s">
        <v>389</v>
      </c>
      <c r="C20" s="74"/>
      <c r="D20" s="74"/>
      <c r="E20" s="74"/>
      <c r="F20" s="74"/>
      <c r="G20" s="74"/>
      <c r="H20" s="74"/>
      <c r="I20" s="74"/>
      <c r="J20" s="74"/>
      <c r="K20" s="74"/>
      <c r="L20" s="74"/>
    </row>
    <row r="21" spans="1:12" x14ac:dyDescent="0.25">
      <c r="A21" s="93" t="s">
        <v>1163</v>
      </c>
      <c r="B21" s="96" t="s">
        <v>1164</v>
      </c>
      <c r="C21" s="74"/>
      <c r="D21" s="74"/>
      <c r="E21" s="74"/>
      <c r="F21" s="74"/>
      <c r="G21" s="74"/>
      <c r="H21" s="74"/>
      <c r="I21" s="74"/>
      <c r="J21" s="74"/>
      <c r="K21" s="74"/>
      <c r="L21" s="74"/>
    </row>
    <row r="23" spans="1:12" x14ac:dyDescent="0.25">
      <c r="B23" s="99" t="str">
        <f>HYPERLINK("#'Factor List'!A1","Back to Factor List")</f>
        <v>Back to Factor List</v>
      </c>
    </row>
    <row r="24" spans="1:12" x14ac:dyDescent="0.25">
      <c r="B24" s="99" t="str">
        <f>HYPERLINK("#'Assumptions'!A1","Assumptions")</f>
        <v>Assumptions</v>
      </c>
    </row>
    <row r="26" spans="1:12" x14ac:dyDescent="0.25">
      <c r="A26" s="86" t="s">
        <v>274</v>
      </c>
      <c r="B26" s="86">
        <v>0</v>
      </c>
      <c r="C26" s="86">
        <v>1</v>
      </c>
      <c r="D26" s="86">
        <v>2</v>
      </c>
      <c r="E26" s="86">
        <v>3</v>
      </c>
      <c r="F26" s="86">
        <v>4</v>
      </c>
      <c r="G26" s="86">
        <v>5</v>
      </c>
      <c r="H26" s="86">
        <v>6</v>
      </c>
      <c r="I26" s="86">
        <v>7</v>
      </c>
      <c r="J26" s="86">
        <v>8</v>
      </c>
      <c r="K26" s="86">
        <v>9</v>
      </c>
      <c r="L26" s="86">
        <v>10</v>
      </c>
    </row>
    <row r="27" spans="1:12" x14ac:dyDescent="0.25">
      <c r="A27" s="102" t="s">
        <v>732</v>
      </c>
      <c r="B27" s="90">
        <v>0</v>
      </c>
      <c r="C27" s="90">
        <v>1.0109999999999999</v>
      </c>
      <c r="D27" s="90">
        <v>2.0219999999999998</v>
      </c>
      <c r="E27" s="90">
        <v>3.0339999999999998</v>
      </c>
      <c r="F27" s="90">
        <v>4.0460000000000003</v>
      </c>
      <c r="G27" s="90">
        <v>5.0599999999999996</v>
      </c>
      <c r="H27" s="90">
        <v>6.0730000000000004</v>
      </c>
      <c r="I27" s="90">
        <v>7.0880000000000001</v>
      </c>
      <c r="J27" s="90">
        <v>8.1029999999999998</v>
      </c>
      <c r="K27" s="90">
        <v>9.1189999999999998</v>
      </c>
      <c r="L27" s="90">
        <v>10.135</v>
      </c>
    </row>
    <row r="28" spans="1:12" x14ac:dyDescent="0.25">
      <c r="A28" s="102" t="s">
        <v>733</v>
      </c>
      <c r="B28" s="90">
        <v>0</v>
      </c>
      <c r="C28" s="90">
        <v>1.0109999999999999</v>
      </c>
      <c r="D28" s="90">
        <v>2.0219999999999998</v>
      </c>
      <c r="E28" s="90">
        <v>3.0339999999999998</v>
      </c>
      <c r="F28" s="90">
        <v>4.0460000000000003</v>
      </c>
      <c r="G28" s="90">
        <v>5.0590000000000002</v>
      </c>
      <c r="H28" s="90">
        <v>6.0730000000000004</v>
      </c>
      <c r="I28" s="90">
        <v>7.0880000000000001</v>
      </c>
      <c r="J28" s="90">
        <v>8.1029999999999998</v>
      </c>
      <c r="K28" s="90">
        <v>9.1180000000000003</v>
      </c>
      <c r="L28" s="90">
        <v>10.135</v>
      </c>
    </row>
    <row r="29" spans="1:12" x14ac:dyDescent="0.25">
      <c r="A29" s="102" t="s">
        <v>734</v>
      </c>
      <c r="B29" s="90">
        <v>0</v>
      </c>
      <c r="C29" s="90">
        <v>1.0109999999999999</v>
      </c>
      <c r="D29" s="90">
        <v>2.0219999999999998</v>
      </c>
      <c r="E29" s="90">
        <v>3.0329999999999999</v>
      </c>
      <c r="F29" s="90">
        <v>4.0460000000000003</v>
      </c>
      <c r="G29" s="90">
        <v>5.0590000000000002</v>
      </c>
      <c r="H29" s="90">
        <v>6.0730000000000004</v>
      </c>
      <c r="I29" s="90">
        <v>7.0869999999999997</v>
      </c>
      <c r="J29" s="90">
        <v>8.1020000000000003</v>
      </c>
      <c r="K29" s="90">
        <v>9.1180000000000003</v>
      </c>
      <c r="L29" s="90">
        <v>10.134</v>
      </c>
    </row>
    <row r="30" spans="1:12" x14ac:dyDescent="0.25">
      <c r="A30" s="102" t="s">
        <v>735</v>
      </c>
      <c r="B30" s="90">
        <v>0</v>
      </c>
      <c r="C30" s="90">
        <v>1.01</v>
      </c>
      <c r="D30" s="90">
        <v>2.0219999999999998</v>
      </c>
      <c r="E30" s="90">
        <v>3.0329999999999999</v>
      </c>
      <c r="F30" s="90">
        <v>4.0460000000000003</v>
      </c>
      <c r="G30" s="90">
        <v>5.0590000000000002</v>
      </c>
      <c r="H30" s="90">
        <v>6.0720000000000001</v>
      </c>
      <c r="I30" s="90">
        <v>7.0869999999999997</v>
      </c>
      <c r="J30" s="90">
        <v>8.1020000000000003</v>
      </c>
      <c r="K30" s="90">
        <v>9.1170000000000009</v>
      </c>
      <c r="L30" s="90">
        <v>10.134</v>
      </c>
    </row>
    <row r="31" spans="1:12" x14ac:dyDescent="0.25">
      <c r="A31" s="102" t="s">
        <v>736</v>
      </c>
      <c r="B31" s="90">
        <v>0</v>
      </c>
      <c r="C31" s="90">
        <v>1.01</v>
      </c>
      <c r="D31" s="90">
        <v>2.0209999999999999</v>
      </c>
      <c r="E31" s="90">
        <v>3.0329999999999999</v>
      </c>
      <c r="F31" s="90">
        <v>4.0449999999999999</v>
      </c>
      <c r="G31" s="90">
        <v>5.0579999999999998</v>
      </c>
      <c r="H31" s="90">
        <v>6.0720000000000001</v>
      </c>
      <c r="I31" s="90">
        <v>7.0860000000000003</v>
      </c>
      <c r="J31" s="90">
        <v>8.1010000000000009</v>
      </c>
      <c r="K31" s="90">
        <v>9.1170000000000009</v>
      </c>
      <c r="L31" s="90">
        <v>10.132999999999999</v>
      </c>
    </row>
    <row r="32" spans="1:12" x14ac:dyDescent="0.25">
      <c r="A32" s="102" t="s">
        <v>737</v>
      </c>
      <c r="B32" s="90">
        <v>0</v>
      </c>
      <c r="C32" s="90">
        <v>1.01</v>
      </c>
      <c r="D32" s="90">
        <v>2.0209999999999999</v>
      </c>
      <c r="E32" s="90">
        <v>3.0329999999999999</v>
      </c>
      <c r="F32" s="90">
        <v>4.0449999999999999</v>
      </c>
      <c r="G32" s="90">
        <v>5.0579999999999998</v>
      </c>
      <c r="H32" s="90">
        <v>6.0720000000000001</v>
      </c>
      <c r="I32" s="90">
        <v>7.0860000000000003</v>
      </c>
      <c r="J32" s="90">
        <v>8.1010000000000009</v>
      </c>
      <c r="K32" s="90">
        <v>9.1159999999999997</v>
      </c>
      <c r="L32" s="90">
        <v>10.132999999999999</v>
      </c>
    </row>
    <row r="33" spans="1:12" x14ac:dyDescent="0.25">
      <c r="A33" s="102" t="s">
        <v>738</v>
      </c>
      <c r="B33" s="90">
        <v>0</v>
      </c>
      <c r="C33" s="90">
        <v>1.01</v>
      </c>
      <c r="D33" s="90">
        <v>2.0209999999999999</v>
      </c>
      <c r="E33" s="90">
        <v>3.0329999999999999</v>
      </c>
      <c r="F33" s="90">
        <v>4.0449999999999999</v>
      </c>
      <c r="G33" s="90">
        <v>5.0579999999999998</v>
      </c>
      <c r="H33" s="90">
        <v>6.0709999999999997</v>
      </c>
      <c r="I33" s="90">
        <v>7.0860000000000003</v>
      </c>
      <c r="J33" s="90">
        <v>8.1010000000000009</v>
      </c>
      <c r="K33" s="90">
        <v>9.1159999999999997</v>
      </c>
      <c r="L33" s="90">
        <v>10.132</v>
      </c>
    </row>
    <row r="34" spans="1:12" x14ac:dyDescent="0.25">
      <c r="A34" s="102" t="s">
        <v>739</v>
      </c>
      <c r="B34" s="90">
        <v>0</v>
      </c>
      <c r="C34" s="90">
        <v>1.01</v>
      </c>
      <c r="D34" s="90">
        <v>2.0209999999999999</v>
      </c>
      <c r="E34" s="90">
        <v>3.0329999999999999</v>
      </c>
      <c r="F34" s="90">
        <v>4.0449999999999999</v>
      </c>
      <c r="G34" s="90">
        <v>5.0579999999999998</v>
      </c>
      <c r="H34" s="90">
        <v>6.0709999999999997</v>
      </c>
      <c r="I34" s="90">
        <v>7.085</v>
      </c>
      <c r="J34" s="90">
        <v>8.1</v>
      </c>
      <c r="K34" s="90">
        <v>9.1159999999999997</v>
      </c>
      <c r="L34" s="90">
        <v>10.132</v>
      </c>
    </row>
    <row r="35" spans="1:12" x14ac:dyDescent="0.25">
      <c r="A35" s="102" t="s">
        <v>740</v>
      </c>
      <c r="B35" s="90">
        <v>0</v>
      </c>
      <c r="C35" s="90">
        <v>1.01</v>
      </c>
      <c r="D35" s="90">
        <v>2.0209999999999999</v>
      </c>
      <c r="E35" s="90">
        <v>3.0329999999999999</v>
      </c>
      <c r="F35" s="90">
        <v>4.0449999999999999</v>
      </c>
      <c r="G35" s="90">
        <v>5.0570000000000004</v>
      </c>
      <c r="H35" s="90">
        <v>6.0709999999999997</v>
      </c>
      <c r="I35" s="90">
        <v>7.085</v>
      </c>
      <c r="J35" s="90">
        <v>8.1</v>
      </c>
      <c r="K35" s="90">
        <v>9.1150000000000002</v>
      </c>
      <c r="L35" s="90">
        <v>10.131</v>
      </c>
    </row>
    <row r="36" spans="1:12" x14ac:dyDescent="0.25">
      <c r="A36" s="102" t="s">
        <v>741</v>
      </c>
      <c r="B36" s="90">
        <v>0</v>
      </c>
      <c r="C36" s="90">
        <v>1.01</v>
      </c>
      <c r="D36" s="90">
        <v>2.0209999999999999</v>
      </c>
      <c r="E36" s="90">
        <v>3.032</v>
      </c>
      <c r="F36" s="90">
        <v>4.0439999999999996</v>
      </c>
      <c r="G36" s="90">
        <v>5.0570000000000004</v>
      </c>
      <c r="H36" s="90">
        <v>6.0709999999999997</v>
      </c>
      <c r="I36" s="90">
        <v>7.085</v>
      </c>
      <c r="J36" s="90">
        <v>8.0990000000000002</v>
      </c>
      <c r="K36" s="90">
        <v>9.1150000000000002</v>
      </c>
      <c r="L36" s="90">
        <v>10.131</v>
      </c>
    </row>
    <row r="37" spans="1:12" x14ac:dyDescent="0.25">
      <c r="A37" s="102" t="s">
        <v>742</v>
      </c>
      <c r="B37" s="90">
        <v>0</v>
      </c>
      <c r="C37" s="90">
        <v>1.01</v>
      </c>
      <c r="D37" s="90">
        <v>2.0209999999999999</v>
      </c>
      <c r="E37" s="90">
        <v>3.032</v>
      </c>
      <c r="F37" s="90">
        <v>4.0439999999999996</v>
      </c>
      <c r="G37" s="90">
        <v>5.0570000000000004</v>
      </c>
      <c r="H37" s="90">
        <v>6.07</v>
      </c>
      <c r="I37" s="90">
        <v>7.0839999999999996</v>
      </c>
      <c r="J37" s="90">
        <v>8.0990000000000002</v>
      </c>
      <c r="K37" s="90">
        <v>9.1140000000000008</v>
      </c>
      <c r="L37" s="90">
        <v>10.130000000000001</v>
      </c>
    </row>
    <row r="38" spans="1:12" x14ac:dyDescent="0.25">
      <c r="A38" s="102" t="s">
        <v>743</v>
      </c>
      <c r="B38" s="90">
        <v>0</v>
      </c>
      <c r="C38" s="90">
        <v>1.01</v>
      </c>
      <c r="D38" s="90">
        <v>2.0209999999999999</v>
      </c>
      <c r="E38" s="90">
        <v>3.032</v>
      </c>
      <c r="F38" s="90">
        <v>4.0439999999999996</v>
      </c>
      <c r="G38" s="90">
        <v>5.0570000000000004</v>
      </c>
      <c r="H38" s="90">
        <v>6.07</v>
      </c>
      <c r="I38" s="90">
        <v>7.0839999999999996</v>
      </c>
      <c r="J38" s="90">
        <v>8.0980000000000008</v>
      </c>
      <c r="K38" s="90">
        <v>9.1140000000000008</v>
      </c>
      <c r="L38" s="90">
        <v>10.129</v>
      </c>
    </row>
    <row r="39" spans="1:12" x14ac:dyDescent="0.25">
      <c r="A39" s="102" t="s">
        <v>744</v>
      </c>
      <c r="B39" s="90">
        <v>0</v>
      </c>
      <c r="C39" s="90">
        <v>1.01</v>
      </c>
      <c r="D39" s="90">
        <v>2.0209999999999999</v>
      </c>
      <c r="E39" s="90">
        <v>3.032</v>
      </c>
      <c r="F39" s="90">
        <v>4.0439999999999996</v>
      </c>
      <c r="G39" s="90">
        <v>5.056</v>
      </c>
      <c r="H39" s="90">
        <v>6.07</v>
      </c>
      <c r="I39" s="90">
        <v>7.0830000000000002</v>
      </c>
      <c r="J39" s="90">
        <v>8.0980000000000008</v>
      </c>
      <c r="K39" s="90">
        <v>9.1129999999999995</v>
      </c>
      <c r="L39" s="90">
        <v>10.129</v>
      </c>
    </row>
    <row r="40" spans="1:12" x14ac:dyDescent="0.25">
      <c r="A40" s="102" t="s">
        <v>745</v>
      </c>
      <c r="B40" s="90">
        <v>0</v>
      </c>
      <c r="C40" s="90">
        <v>1.01</v>
      </c>
      <c r="D40" s="90">
        <v>2.02</v>
      </c>
      <c r="E40" s="90">
        <v>3.032</v>
      </c>
      <c r="F40" s="90">
        <v>4.0439999999999996</v>
      </c>
      <c r="G40" s="90">
        <v>5.056</v>
      </c>
      <c r="H40" s="90">
        <v>6.069</v>
      </c>
      <c r="I40" s="90">
        <v>7.0830000000000002</v>
      </c>
      <c r="J40" s="90">
        <v>8.0969999999999995</v>
      </c>
      <c r="K40" s="90">
        <v>9.1129999999999995</v>
      </c>
      <c r="L40" s="90">
        <v>10.128</v>
      </c>
    </row>
    <row r="41" spans="1:12" x14ac:dyDescent="0.25">
      <c r="A41" s="102" t="s">
        <v>746</v>
      </c>
      <c r="B41" s="90">
        <v>0</v>
      </c>
      <c r="C41" s="90">
        <v>1.01</v>
      </c>
      <c r="D41" s="90">
        <v>2.02</v>
      </c>
      <c r="E41" s="90">
        <v>3.032</v>
      </c>
      <c r="F41" s="90">
        <v>4.0430000000000001</v>
      </c>
      <c r="G41" s="90">
        <v>5.056</v>
      </c>
      <c r="H41" s="90">
        <v>6.069</v>
      </c>
      <c r="I41" s="90">
        <v>7.0830000000000002</v>
      </c>
      <c r="J41" s="90">
        <v>8.0969999999999995</v>
      </c>
      <c r="K41" s="90">
        <v>9.1120000000000001</v>
      </c>
      <c r="L41" s="90">
        <v>10.128</v>
      </c>
    </row>
    <row r="42" spans="1:12" x14ac:dyDescent="0.25">
      <c r="A42" s="102" t="s">
        <v>747</v>
      </c>
      <c r="B42" s="90">
        <v>0</v>
      </c>
      <c r="C42" s="90">
        <v>1.01</v>
      </c>
      <c r="D42" s="90">
        <v>2.02</v>
      </c>
      <c r="E42" s="90">
        <v>3.0310000000000001</v>
      </c>
      <c r="F42" s="90">
        <v>4.0430000000000001</v>
      </c>
      <c r="G42" s="90">
        <v>5.056</v>
      </c>
      <c r="H42" s="90">
        <v>6.069</v>
      </c>
      <c r="I42" s="90">
        <v>7.0819999999999999</v>
      </c>
      <c r="J42" s="90">
        <v>8.0969999999999995</v>
      </c>
      <c r="K42" s="90">
        <v>9.1120000000000001</v>
      </c>
      <c r="L42" s="90">
        <v>10.127000000000001</v>
      </c>
    </row>
    <row r="43" spans="1:12" x14ac:dyDescent="0.25">
      <c r="A43" s="102" t="s">
        <v>748</v>
      </c>
      <c r="B43" s="90">
        <v>0</v>
      </c>
      <c r="C43" s="90">
        <v>1.01</v>
      </c>
      <c r="D43" s="90">
        <v>2.02</v>
      </c>
      <c r="E43" s="90">
        <v>3.0310000000000001</v>
      </c>
      <c r="F43" s="90">
        <v>4.0430000000000001</v>
      </c>
      <c r="G43" s="90">
        <v>5.0549999999999997</v>
      </c>
      <c r="H43" s="90">
        <v>6.0679999999999996</v>
      </c>
      <c r="I43" s="90">
        <v>7.0819999999999999</v>
      </c>
      <c r="J43" s="90">
        <v>8.0960000000000001</v>
      </c>
      <c r="K43" s="90">
        <v>9.1110000000000007</v>
      </c>
      <c r="L43" s="90">
        <v>10.127000000000001</v>
      </c>
    </row>
    <row r="44" spans="1:12" x14ac:dyDescent="0.25">
      <c r="A44" s="102" t="s">
        <v>749</v>
      </c>
      <c r="B44" s="90">
        <v>0</v>
      </c>
      <c r="C44" s="90">
        <v>1.01</v>
      </c>
      <c r="D44" s="90">
        <v>2.02</v>
      </c>
      <c r="E44" s="90">
        <v>3.0310000000000001</v>
      </c>
      <c r="F44" s="90">
        <v>4.0430000000000001</v>
      </c>
      <c r="G44" s="90">
        <v>5.0549999999999997</v>
      </c>
      <c r="H44" s="90">
        <v>6.0679999999999996</v>
      </c>
      <c r="I44" s="90">
        <v>7.0819999999999999</v>
      </c>
      <c r="J44" s="90">
        <v>8.0960000000000001</v>
      </c>
      <c r="K44" s="90">
        <v>9.1110000000000007</v>
      </c>
      <c r="L44" s="90">
        <v>10.125999999999999</v>
      </c>
    </row>
    <row r="45" spans="1:12" x14ac:dyDescent="0.25">
      <c r="A45" s="102" t="s">
        <v>750</v>
      </c>
      <c r="B45" s="90">
        <v>0</v>
      </c>
      <c r="C45" s="90">
        <v>1.01</v>
      </c>
      <c r="D45" s="90">
        <v>2.02</v>
      </c>
      <c r="E45" s="90">
        <v>3.0310000000000001</v>
      </c>
      <c r="F45" s="90">
        <v>4.0419999999999998</v>
      </c>
      <c r="G45" s="90">
        <v>5.0549999999999997</v>
      </c>
      <c r="H45" s="90">
        <v>6.0679999999999996</v>
      </c>
      <c r="I45" s="90">
        <v>7.0810000000000004</v>
      </c>
      <c r="J45" s="90">
        <v>8.0950000000000006</v>
      </c>
      <c r="K45" s="90">
        <v>9.11</v>
      </c>
      <c r="L45" s="90">
        <v>10.125999999999999</v>
      </c>
    </row>
    <row r="46" spans="1:12" x14ac:dyDescent="0.25">
      <c r="A46" s="102" t="s">
        <v>751</v>
      </c>
      <c r="B46" s="90">
        <v>0</v>
      </c>
      <c r="C46" s="90">
        <v>1.01</v>
      </c>
      <c r="D46" s="90">
        <v>2.02</v>
      </c>
      <c r="E46" s="90">
        <v>3.0310000000000001</v>
      </c>
      <c r="F46" s="90">
        <v>4.0419999999999998</v>
      </c>
      <c r="G46" s="90">
        <v>5.0540000000000003</v>
      </c>
      <c r="H46" s="90">
        <v>6.0670000000000002</v>
      </c>
      <c r="I46" s="90">
        <v>7.0810000000000004</v>
      </c>
      <c r="J46" s="90">
        <v>8.0950000000000006</v>
      </c>
      <c r="K46" s="90">
        <v>9.11</v>
      </c>
      <c r="L46" s="90">
        <v>10.125</v>
      </c>
    </row>
    <row r="47" spans="1:12" x14ac:dyDescent="0.25">
      <c r="A47" s="102" t="s">
        <v>752</v>
      </c>
      <c r="B47" s="90">
        <v>0</v>
      </c>
      <c r="C47" s="90">
        <v>1.01</v>
      </c>
      <c r="D47" s="90">
        <v>2.02</v>
      </c>
      <c r="E47" s="90">
        <v>3.0310000000000001</v>
      </c>
      <c r="F47" s="90">
        <v>4.0419999999999998</v>
      </c>
      <c r="G47" s="90">
        <v>5.0540000000000003</v>
      </c>
      <c r="H47" s="90">
        <v>6.0670000000000002</v>
      </c>
      <c r="I47" s="90">
        <v>7.08</v>
      </c>
      <c r="J47" s="90">
        <v>8.0939999999999994</v>
      </c>
      <c r="K47" s="90">
        <v>9.109</v>
      </c>
      <c r="L47" s="90">
        <v>10.125</v>
      </c>
    </row>
    <row r="48" spans="1:12" x14ac:dyDescent="0.25">
      <c r="A48" s="102" t="s">
        <v>753</v>
      </c>
      <c r="B48" s="90">
        <v>0</v>
      </c>
      <c r="C48" s="90">
        <v>1.0089999999999999</v>
      </c>
      <c r="D48" s="90">
        <v>2.02</v>
      </c>
      <c r="E48" s="90">
        <v>3.03</v>
      </c>
      <c r="F48" s="90">
        <v>4.0419999999999998</v>
      </c>
      <c r="G48" s="90">
        <v>5.0540000000000003</v>
      </c>
      <c r="H48" s="90">
        <v>6.0670000000000002</v>
      </c>
      <c r="I48" s="90">
        <v>7.08</v>
      </c>
      <c r="J48" s="90">
        <v>8.0939999999999994</v>
      </c>
      <c r="K48" s="90">
        <v>9.109</v>
      </c>
      <c r="L48" s="90">
        <v>10.124000000000001</v>
      </c>
    </row>
    <row r="49" spans="1:12" x14ac:dyDescent="0.25">
      <c r="A49" s="102" t="s">
        <v>754</v>
      </c>
      <c r="B49" s="90">
        <v>0</v>
      </c>
      <c r="C49" s="90">
        <v>1.0089999999999999</v>
      </c>
      <c r="D49" s="90">
        <v>2.02</v>
      </c>
      <c r="E49" s="90">
        <v>3.03</v>
      </c>
      <c r="F49" s="90">
        <v>4.0419999999999998</v>
      </c>
      <c r="G49" s="90">
        <v>5.0540000000000003</v>
      </c>
      <c r="H49" s="90">
        <v>6.0659999999999998</v>
      </c>
      <c r="I49" s="90">
        <v>7.08</v>
      </c>
      <c r="J49" s="90">
        <v>8.0939999999999994</v>
      </c>
      <c r="K49" s="90">
        <v>9.1080000000000005</v>
      </c>
      <c r="L49" s="90">
        <v>10.122999999999999</v>
      </c>
    </row>
    <row r="50" spans="1:12" x14ac:dyDescent="0.25">
      <c r="A50" s="102" t="s">
        <v>755</v>
      </c>
      <c r="B50" s="90">
        <v>0</v>
      </c>
      <c r="C50" s="90">
        <v>1.0089999999999999</v>
      </c>
      <c r="D50" s="90">
        <v>2.0190000000000001</v>
      </c>
      <c r="E50" s="90">
        <v>3.03</v>
      </c>
      <c r="F50" s="90">
        <v>4.0410000000000004</v>
      </c>
      <c r="G50" s="90">
        <v>5.0529999999999999</v>
      </c>
      <c r="H50" s="90">
        <v>6.0659999999999998</v>
      </c>
      <c r="I50" s="90">
        <v>7.0789999999999997</v>
      </c>
      <c r="J50" s="90">
        <v>8.093</v>
      </c>
      <c r="K50" s="90">
        <v>9.1080000000000005</v>
      </c>
      <c r="L50" s="90">
        <v>10.122999999999999</v>
      </c>
    </row>
    <row r="51" spans="1:12" x14ac:dyDescent="0.25">
      <c r="A51" s="102" t="s">
        <v>756</v>
      </c>
      <c r="B51" s="90">
        <v>0</v>
      </c>
      <c r="C51" s="90">
        <v>1.0089999999999999</v>
      </c>
      <c r="D51" s="90">
        <v>2.0190000000000001</v>
      </c>
      <c r="E51" s="90">
        <v>3.03</v>
      </c>
      <c r="F51" s="90">
        <v>4.0410000000000004</v>
      </c>
      <c r="G51" s="90">
        <v>5.0529999999999999</v>
      </c>
      <c r="H51" s="90">
        <v>6.0659999999999998</v>
      </c>
      <c r="I51" s="90">
        <v>7.0789999999999997</v>
      </c>
      <c r="J51" s="90">
        <v>8.093</v>
      </c>
      <c r="K51" s="90">
        <v>9.1069999999999993</v>
      </c>
      <c r="L51" s="90">
        <v>10.122</v>
      </c>
    </row>
    <row r="52" spans="1:12" x14ac:dyDescent="0.25">
      <c r="A52" s="102" t="s">
        <v>757</v>
      </c>
      <c r="B52" s="90">
        <v>0</v>
      </c>
      <c r="C52" s="90">
        <v>1.0089999999999999</v>
      </c>
      <c r="D52" s="90">
        <v>2.0190000000000001</v>
      </c>
      <c r="E52" s="90">
        <v>3.03</v>
      </c>
      <c r="F52" s="90">
        <v>4.0410000000000004</v>
      </c>
      <c r="G52" s="90">
        <v>5.0529999999999999</v>
      </c>
      <c r="H52" s="90">
        <v>6.0650000000000004</v>
      </c>
      <c r="I52" s="90">
        <v>7.0780000000000003</v>
      </c>
      <c r="J52" s="90">
        <v>8.0920000000000005</v>
      </c>
      <c r="K52" s="90">
        <v>9.1069999999999993</v>
      </c>
      <c r="L52" s="90">
        <v>10.122</v>
      </c>
    </row>
    <row r="53" spans="1:12" x14ac:dyDescent="0.25">
      <c r="A53" s="102" t="s">
        <v>758</v>
      </c>
      <c r="B53" s="90">
        <v>0</v>
      </c>
      <c r="C53" s="90">
        <v>1.0089999999999999</v>
      </c>
      <c r="D53" s="90">
        <v>2.0190000000000001</v>
      </c>
      <c r="E53" s="90">
        <v>3.03</v>
      </c>
      <c r="F53" s="90">
        <v>4.0410000000000004</v>
      </c>
      <c r="G53" s="90">
        <v>5.0529999999999999</v>
      </c>
      <c r="H53" s="90">
        <v>6.0650000000000004</v>
      </c>
      <c r="I53" s="90">
        <v>7.0780000000000003</v>
      </c>
      <c r="J53" s="90">
        <v>8.0920000000000005</v>
      </c>
      <c r="K53" s="90">
        <v>9.1059999999999999</v>
      </c>
      <c r="L53" s="90">
        <v>10.121</v>
      </c>
    </row>
    <row r="54" spans="1:12" x14ac:dyDescent="0.25">
      <c r="A54" s="102" t="s">
        <v>759</v>
      </c>
      <c r="B54" s="90">
        <v>0</v>
      </c>
      <c r="C54" s="90">
        <v>1.0089999999999999</v>
      </c>
      <c r="D54" s="90">
        <v>2.0190000000000001</v>
      </c>
      <c r="E54" s="90">
        <v>3.0289999999999999</v>
      </c>
      <c r="F54" s="90">
        <v>4.0410000000000004</v>
      </c>
      <c r="G54" s="90">
        <v>5.0519999999999996</v>
      </c>
      <c r="H54" s="90">
        <v>6.0650000000000004</v>
      </c>
      <c r="I54" s="90">
        <v>7.0780000000000003</v>
      </c>
      <c r="J54" s="90">
        <v>8.0909999999999993</v>
      </c>
      <c r="K54" s="90">
        <v>9.1059999999999999</v>
      </c>
      <c r="L54" s="90">
        <v>10.121</v>
      </c>
    </row>
    <row r="55" spans="1:12" x14ac:dyDescent="0.25">
      <c r="A55" s="102" t="s">
        <v>760</v>
      </c>
      <c r="B55" s="90">
        <v>0</v>
      </c>
      <c r="C55" s="90">
        <v>1.0089999999999999</v>
      </c>
      <c r="D55" s="90">
        <v>2.0190000000000001</v>
      </c>
      <c r="E55" s="90">
        <v>3.0289999999999999</v>
      </c>
      <c r="F55" s="90">
        <v>4.04</v>
      </c>
      <c r="G55" s="90">
        <v>5.0519999999999996</v>
      </c>
      <c r="H55" s="90">
        <v>6.0640000000000001</v>
      </c>
      <c r="I55" s="90">
        <v>7.077</v>
      </c>
      <c r="J55" s="90">
        <v>8.0909999999999993</v>
      </c>
      <c r="K55" s="90">
        <v>9.1050000000000004</v>
      </c>
      <c r="L55" s="90">
        <v>10.119999999999999</v>
      </c>
    </row>
    <row r="56" spans="1:12" x14ac:dyDescent="0.25">
      <c r="A56" s="102" t="s">
        <v>761</v>
      </c>
      <c r="B56" s="90">
        <v>0</v>
      </c>
      <c r="C56" s="90">
        <v>1.0089999999999999</v>
      </c>
      <c r="D56" s="90">
        <v>2.0190000000000001</v>
      </c>
      <c r="E56" s="90">
        <v>3.0289999999999999</v>
      </c>
      <c r="F56" s="90">
        <v>4.04</v>
      </c>
      <c r="G56" s="90">
        <v>5.0519999999999996</v>
      </c>
      <c r="H56" s="90">
        <v>6.0640000000000001</v>
      </c>
      <c r="I56" s="90">
        <v>7.077</v>
      </c>
      <c r="J56" s="90">
        <v>8.0909999999999993</v>
      </c>
      <c r="K56" s="90">
        <v>9.1050000000000004</v>
      </c>
      <c r="L56" s="90">
        <v>10.119999999999999</v>
      </c>
    </row>
    <row r="57" spans="1:12" x14ac:dyDescent="0.25">
      <c r="A57" s="102" t="s">
        <v>762</v>
      </c>
      <c r="B57" s="90">
        <v>0</v>
      </c>
      <c r="C57" s="90">
        <v>1.0089999999999999</v>
      </c>
      <c r="D57" s="90">
        <v>2.0190000000000001</v>
      </c>
      <c r="E57" s="90">
        <v>3.0289999999999999</v>
      </c>
      <c r="F57" s="90">
        <v>4.04</v>
      </c>
      <c r="G57" s="90">
        <v>5.0510000000000002</v>
      </c>
      <c r="H57" s="90">
        <v>6.0640000000000001</v>
      </c>
      <c r="I57" s="90">
        <v>7.077</v>
      </c>
      <c r="J57" s="90">
        <v>8.09</v>
      </c>
      <c r="K57" s="90">
        <v>9.1039999999999992</v>
      </c>
      <c r="L57" s="90">
        <v>10.119</v>
      </c>
    </row>
    <row r="58" spans="1:12" x14ac:dyDescent="0.25">
      <c r="A58" s="102" t="s">
        <v>763</v>
      </c>
      <c r="B58" s="90">
        <v>0</v>
      </c>
      <c r="C58" s="90">
        <v>1.0089999999999999</v>
      </c>
      <c r="D58" s="90">
        <v>2.0190000000000001</v>
      </c>
      <c r="E58" s="90">
        <v>3.0289999999999999</v>
      </c>
      <c r="F58" s="90">
        <v>4.04</v>
      </c>
      <c r="G58" s="90">
        <v>5.0510000000000002</v>
      </c>
      <c r="H58" s="90">
        <v>6.0629999999999997</v>
      </c>
      <c r="I58" s="90">
        <v>7.0759999999999996</v>
      </c>
      <c r="J58" s="90">
        <v>8.09</v>
      </c>
      <c r="K58" s="90">
        <v>9.1039999999999992</v>
      </c>
      <c r="L58" s="90">
        <v>10.119</v>
      </c>
    </row>
    <row r="59" spans="1:12" x14ac:dyDescent="0.25">
      <c r="A59" s="102" t="s">
        <v>764</v>
      </c>
      <c r="B59" s="90">
        <v>0</v>
      </c>
      <c r="C59" s="90">
        <v>1.0089999999999999</v>
      </c>
      <c r="D59" s="90">
        <v>2.0179999999999998</v>
      </c>
      <c r="E59" s="90">
        <v>3.0289999999999999</v>
      </c>
      <c r="F59" s="90">
        <v>4.0389999999999997</v>
      </c>
      <c r="G59" s="90">
        <v>5.0510000000000002</v>
      </c>
      <c r="H59" s="90">
        <v>6.0629999999999997</v>
      </c>
      <c r="I59" s="90">
        <v>7.0759999999999996</v>
      </c>
      <c r="J59" s="90">
        <v>8.0890000000000004</v>
      </c>
      <c r="K59" s="90">
        <v>9.1029999999999998</v>
      </c>
      <c r="L59" s="90">
        <v>10.118</v>
      </c>
    </row>
    <row r="60" spans="1:12" x14ac:dyDescent="0.25">
      <c r="A60" s="102" t="s">
        <v>765</v>
      </c>
      <c r="B60" s="90">
        <v>0</v>
      </c>
      <c r="C60" s="90">
        <v>1.0089999999999999</v>
      </c>
      <c r="D60" s="90">
        <v>2.0179999999999998</v>
      </c>
      <c r="E60" s="90">
        <v>3.028</v>
      </c>
      <c r="F60" s="90">
        <v>4.0389999999999997</v>
      </c>
      <c r="G60" s="90">
        <v>5.0510000000000002</v>
      </c>
      <c r="H60" s="90">
        <v>6.0629999999999997</v>
      </c>
      <c r="I60" s="90">
        <v>7.0750000000000002</v>
      </c>
      <c r="J60" s="90">
        <v>8.0890000000000004</v>
      </c>
      <c r="K60" s="90">
        <v>9.1029999999999998</v>
      </c>
      <c r="L60" s="90">
        <v>10.118</v>
      </c>
    </row>
    <row r="61" spans="1:12" x14ac:dyDescent="0.25">
      <c r="A61" s="102" t="s">
        <v>766</v>
      </c>
      <c r="B61" s="90">
        <v>0</v>
      </c>
      <c r="C61" s="90">
        <v>1.0089999999999999</v>
      </c>
      <c r="D61" s="90">
        <v>2.0179999999999998</v>
      </c>
      <c r="E61" s="90">
        <v>3.028</v>
      </c>
      <c r="F61" s="90">
        <v>4.0389999999999997</v>
      </c>
      <c r="G61" s="90">
        <v>5.05</v>
      </c>
      <c r="H61" s="90">
        <v>6.0620000000000003</v>
      </c>
      <c r="I61" s="90">
        <v>7.0750000000000002</v>
      </c>
      <c r="J61" s="90">
        <v>8.0879999999999992</v>
      </c>
      <c r="K61" s="90">
        <v>9.1020000000000003</v>
      </c>
      <c r="L61" s="90">
        <v>10.117000000000001</v>
      </c>
    </row>
    <row r="62" spans="1:12" x14ac:dyDescent="0.25">
      <c r="A62" s="102" t="s">
        <v>767</v>
      </c>
      <c r="B62" s="90">
        <v>0</v>
      </c>
      <c r="C62" s="90">
        <v>1.0089999999999999</v>
      </c>
      <c r="D62" s="90">
        <v>2.0179999999999998</v>
      </c>
      <c r="E62" s="90">
        <v>3.028</v>
      </c>
      <c r="F62" s="90">
        <v>4.0389999999999997</v>
      </c>
      <c r="G62" s="90">
        <v>5.05</v>
      </c>
      <c r="H62" s="90">
        <v>6.0620000000000003</v>
      </c>
      <c r="I62" s="90">
        <v>7.0750000000000002</v>
      </c>
      <c r="J62" s="90">
        <v>8.0879999999999992</v>
      </c>
      <c r="K62" s="90">
        <v>9.1020000000000003</v>
      </c>
      <c r="L62" s="90">
        <v>10.116</v>
      </c>
    </row>
    <row r="63" spans="1:12" x14ac:dyDescent="0.25">
      <c r="A63" s="102" t="s">
        <v>768</v>
      </c>
      <c r="B63" s="90">
        <v>0</v>
      </c>
      <c r="C63" s="90">
        <v>1.0089999999999999</v>
      </c>
      <c r="D63" s="90">
        <v>2.0179999999999998</v>
      </c>
      <c r="E63" s="90">
        <v>3.028</v>
      </c>
      <c r="F63" s="90">
        <v>4.0389999999999997</v>
      </c>
      <c r="G63" s="90">
        <v>5.05</v>
      </c>
      <c r="H63" s="90">
        <v>6.0620000000000003</v>
      </c>
      <c r="I63" s="90">
        <v>7.0739999999999998</v>
      </c>
      <c r="J63" s="90">
        <v>8.0879999999999992</v>
      </c>
      <c r="K63" s="90">
        <v>9.1010000000000009</v>
      </c>
      <c r="L63" s="90">
        <v>10.116</v>
      </c>
    </row>
    <row r="64" spans="1:12" x14ac:dyDescent="0.25">
      <c r="A64" s="102" t="s">
        <v>769</v>
      </c>
      <c r="B64" s="90">
        <v>0</v>
      </c>
      <c r="C64" s="90">
        <v>1.0089999999999999</v>
      </c>
      <c r="D64" s="90">
        <v>2.0179999999999998</v>
      </c>
      <c r="E64" s="90">
        <v>3.028</v>
      </c>
      <c r="F64" s="90">
        <v>4.0380000000000003</v>
      </c>
      <c r="G64" s="90">
        <v>5.05</v>
      </c>
      <c r="H64" s="90">
        <v>6.0609999999999999</v>
      </c>
      <c r="I64" s="90">
        <v>7.0739999999999998</v>
      </c>
      <c r="J64" s="90">
        <v>8.0869999999999997</v>
      </c>
      <c r="K64" s="90">
        <v>9.1010000000000009</v>
      </c>
      <c r="L64" s="90">
        <v>10.115</v>
      </c>
    </row>
    <row r="65" spans="1:12" x14ac:dyDescent="0.25">
      <c r="A65" s="102" t="s">
        <v>770</v>
      </c>
      <c r="B65" s="90">
        <v>0</v>
      </c>
      <c r="C65" s="90">
        <v>1.0089999999999999</v>
      </c>
      <c r="D65" s="90">
        <v>2.0179999999999998</v>
      </c>
      <c r="E65" s="90">
        <v>3.028</v>
      </c>
      <c r="F65" s="90">
        <v>4.0380000000000003</v>
      </c>
      <c r="G65" s="90">
        <v>5.0490000000000004</v>
      </c>
      <c r="H65" s="90">
        <v>6.0609999999999999</v>
      </c>
      <c r="I65" s="90">
        <v>7.0739999999999998</v>
      </c>
      <c r="J65" s="90">
        <v>8.0869999999999997</v>
      </c>
      <c r="K65" s="90">
        <v>9.1</v>
      </c>
      <c r="L65" s="90">
        <v>10.115</v>
      </c>
    </row>
    <row r="66" spans="1:12" x14ac:dyDescent="0.25">
      <c r="A66" s="102" t="s">
        <v>771</v>
      </c>
      <c r="B66" s="90">
        <v>0</v>
      </c>
      <c r="C66" s="90">
        <v>1.0089999999999999</v>
      </c>
      <c r="D66" s="90">
        <v>2.0179999999999998</v>
      </c>
      <c r="E66" s="90">
        <v>3.0270000000000001</v>
      </c>
      <c r="F66" s="90">
        <v>4.0380000000000003</v>
      </c>
      <c r="G66" s="90">
        <v>5.0490000000000004</v>
      </c>
      <c r="H66" s="90">
        <v>6.0609999999999999</v>
      </c>
      <c r="I66" s="90">
        <v>7.0730000000000004</v>
      </c>
      <c r="J66" s="90">
        <v>8.0860000000000003</v>
      </c>
      <c r="K66" s="90">
        <v>9.1</v>
      </c>
      <c r="L66" s="90">
        <v>10.114000000000001</v>
      </c>
    </row>
    <row r="67" spans="1:12" x14ac:dyDescent="0.25">
      <c r="A67" s="102" t="s">
        <v>772</v>
      </c>
      <c r="B67" s="90">
        <v>0</v>
      </c>
      <c r="C67" s="90">
        <v>1.008</v>
      </c>
      <c r="D67" s="90">
        <v>2.0179999999999998</v>
      </c>
      <c r="E67" s="90">
        <v>3.0270000000000001</v>
      </c>
      <c r="F67" s="90">
        <v>4.0380000000000003</v>
      </c>
      <c r="G67" s="90">
        <v>5.0490000000000004</v>
      </c>
      <c r="H67" s="90">
        <v>6.06</v>
      </c>
      <c r="I67" s="90">
        <v>7.0730000000000004</v>
      </c>
      <c r="J67" s="90">
        <v>8.0860000000000003</v>
      </c>
      <c r="K67" s="90">
        <v>9.0990000000000002</v>
      </c>
      <c r="L67" s="90">
        <v>10.114000000000001</v>
      </c>
    </row>
    <row r="68" spans="1:12" x14ac:dyDescent="0.25">
      <c r="A68" s="102" t="s">
        <v>773</v>
      </c>
      <c r="B68" s="90">
        <v>0</v>
      </c>
      <c r="C68" s="90">
        <v>1.008</v>
      </c>
      <c r="D68" s="90">
        <v>2.0169999999999999</v>
      </c>
      <c r="E68" s="90">
        <v>3.0270000000000001</v>
      </c>
      <c r="F68" s="90">
        <v>4.0380000000000003</v>
      </c>
      <c r="G68" s="90">
        <v>5.0490000000000004</v>
      </c>
      <c r="H68" s="90">
        <v>6.06</v>
      </c>
      <c r="I68" s="90">
        <v>7.0720000000000001</v>
      </c>
      <c r="J68" s="90">
        <v>8.0850000000000009</v>
      </c>
      <c r="K68" s="90">
        <v>9.0990000000000002</v>
      </c>
      <c r="L68" s="90">
        <v>10.113</v>
      </c>
    </row>
    <row r="69" spans="1:12" x14ac:dyDescent="0.25">
      <c r="A69" s="102" t="s">
        <v>774</v>
      </c>
      <c r="B69" s="90">
        <v>0</v>
      </c>
      <c r="C69" s="90">
        <v>1.008</v>
      </c>
      <c r="D69" s="90">
        <v>2.0169999999999999</v>
      </c>
      <c r="E69" s="90">
        <v>3.0270000000000001</v>
      </c>
      <c r="F69" s="90">
        <v>4.0369999999999999</v>
      </c>
      <c r="G69" s="90">
        <v>5.048</v>
      </c>
      <c r="H69" s="90">
        <v>6.06</v>
      </c>
      <c r="I69" s="90">
        <v>7.0720000000000001</v>
      </c>
      <c r="J69" s="90">
        <v>8.0850000000000009</v>
      </c>
      <c r="K69" s="90">
        <v>9.0980000000000008</v>
      </c>
      <c r="L69" s="90">
        <v>10.113</v>
      </c>
    </row>
    <row r="70" spans="1:12" x14ac:dyDescent="0.25">
      <c r="A70" s="102" t="s">
        <v>775</v>
      </c>
      <c r="B70" s="90">
        <v>0</v>
      </c>
      <c r="C70" s="90">
        <v>1.008</v>
      </c>
      <c r="D70" s="90">
        <v>2.0169999999999999</v>
      </c>
      <c r="E70" s="90">
        <v>3.0270000000000001</v>
      </c>
      <c r="F70" s="90">
        <v>4.0369999999999999</v>
      </c>
      <c r="G70" s="90">
        <v>5.048</v>
      </c>
      <c r="H70" s="90">
        <v>6.06</v>
      </c>
      <c r="I70" s="90">
        <v>7.0720000000000001</v>
      </c>
      <c r="J70" s="90">
        <v>8.0850000000000009</v>
      </c>
      <c r="K70" s="90">
        <v>9.0980000000000008</v>
      </c>
      <c r="L70" s="90">
        <v>10.112</v>
      </c>
    </row>
    <row r="71" spans="1:12" x14ac:dyDescent="0.25">
      <c r="A71" s="102" t="s">
        <v>776</v>
      </c>
      <c r="B71" s="90">
        <v>0</v>
      </c>
      <c r="C71" s="90">
        <v>1.008</v>
      </c>
      <c r="D71" s="90">
        <v>2.0169999999999999</v>
      </c>
      <c r="E71" s="90">
        <v>3.0270000000000001</v>
      </c>
      <c r="F71" s="90">
        <v>4.0369999999999999</v>
      </c>
      <c r="G71" s="90">
        <v>5.048</v>
      </c>
      <c r="H71" s="90">
        <v>6.0590000000000002</v>
      </c>
      <c r="I71" s="90">
        <v>7.0709999999999997</v>
      </c>
      <c r="J71" s="90">
        <v>8.0839999999999996</v>
      </c>
      <c r="K71" s="90">
        <v>9.0980000000000008</v>
      </c>
      <c r="L71" s="90">
        <v>10.112</v>
      </c>
    </row>
    <row r="72" spans="1:12" x14ac:dyDescent="0.25">
      <c r="A72" s="102" t="s">
        <v>777</v>
      </c>
      <c r="B72" s="90">
        <v>0</v>
      </c>
      <c r="C72" s="90">
        <v>1.008</v>
      </c>
      <c r="D72" s="90">
        <v>2.0169999999999999</v>
      </c>
      <c r="E72" s="90">
        <v>3.0270000000000001</v>
      </c>
      <c r="F72" s="90">
        <v>4.0369999999999999</v>
      </c>
      <c r="G72" s="90">
        <v>5.0469999999999997</v>
      </c>
      <c r="H72" s="90">
        <v>6.0590000000000002</v>
      </c>
      <c r="I72" s="90">
        <v>7.0709999999999997</v>
      </c>
      <c r="J72" s="90">
        <v>8.0839999999999996</v>
      </c>
      <c r="K72" s="90">
        <v>9.0969999999999995</v>
      </c>
      <c r="L72" s="90">
        <v>10.111000000000001</v>
      </c>
    </row>
    <row r="73" spans="1:12" x14ac:dyDescent="0.25">
      <c r="A73" s="102" t="s">
        <v>778</v>
      </c>
      <c r="B73" s="90">
        <v>0</v>
      </c>
      <c r="C73" s="90">
        <v>1.008</v>
      </c>
      <c r="D73" s="90">
        <v>2.0169999999999999</v>
      </c>
      <c r="E73" s="90">
        <v>3.0259999999999998</v>
      </c>
      <c r="F73" s="90">
        <v>4.0359999999999996</v>
      </c>
      <c r="G73" s="90">
        <v>5.0469999999999997</v>
      </c>
      <c r="H73" s="90">
        <v>6.0590000000000002</v>
      </c>
      <c r="I73" s="90">
        <v>7.0709999999999997</v>
      </c>
      <c r="J73" s="90">
        <v>8.0830000000000002</v>
      </c>
      <c r="K73" s="90">
        <v>9.0969999999999995</v>
      </c>
      <c r="L73" s="90">
        <v>10.111000000000001</v>
      </c>
    </row>
    <row r="74" spans="1:12" x14ac:dyDescent="0.25">
      <c r="A74" s="102" t="s">
        <v>779</v>
      </c>
      <c r="B74" s="90">
        <v>0</v>
      </c>
      <c r="C74" s="90">
        <v>1.008</v>
      </c>
      <c r="D74" s="90">
        <v>2.0169999999999999</v>
      </c>
      <c r="E74" s="90">
        <v>3.0259999999999998</v>
      </c>
      <c r="F74" s="90">
        <v>4.0359999999999996</v>
      </c>
      <c r="G74" s="90">
        <v>5.0469999999999997</v>
      </c>
      <c r="H74" s="90">
        <v>6.0579999999999998</v>
      </c>
      <c r="I74" s="90">
        <v>7.07</v>
      </c>
      <c r="J74" s="90">
        <v>8.0830000000000002</v>
      </c>
      <c r="K74" s="90">
        <v>9.0960000000000001</v>
      </c>
      <c r="L74" s="90">
        <v>10.11</v>
      </c>
    </row>
    <row r="75" spans="1:12" x14ac:dyDescent="0.25">
      <c r="A75" s="102" t="s">
        <v>780</v>
      </c>
      <c r="B75" s="90">
        <v>0</v>
      </c>
      <c r="C75" s="90">
        <v>1.008</v>
      </c>
      <c r="D75" s="90">
        <v>2.0169999999999999</v>
      </c>
      <c r="E75" s="90">
        <v>3.0259999999999998</v>
      </c>
      <c r="F75" s="90">
        <v>4.0359999999999996</v>
      </c>
      <c r="G75" s="90">
        <v>5.0469999999999997</v>
      </c>
      <c r="H75" s="90">
        <v>6.0579999999999998</v>
      </c>
      <c r="I75" s="90">
        <v>7.07</v>
      </c>
      <c r="J75" s="90">
        <v>8.0820000000000007</v>
      </c>
      <c r="K75" s="90">
        <v>9.0960000000000001</v>
      </c>
      <c r="L75" s="90">
        <v>10.109</v>
      </c>
    </row>
    <row r="76" spans="1:12" x14ac:dyDescent="0.25">
      <c r="A76" s="102" t="s">
        <v>781</v>
      </c>
      <c r="B76" s="90">
        <v>0</v>
      </c>
      <c r="C76" s="90">
        <v>1.008</v>
      </c>
      <c r="D76" s="90">
        <v>2.0169999999999999</v>
      </c>
      <c r="E76" s="90">
        <v>3.0259999999999998</v>
      </c>
      <c r="F76" s="90">
        <v>4.0359999999999996</v>
      </c>
      <c r="G76" s="90">
        <v>5.0460000000000003</v>
      </c>
      <c r="H76" s="90">
        <v>6.0579999999999998</v>
      </c>
      <c r="I76" s="90">
        <v>7.069</v>
      </c>
      <c r="J76" s="90">
        <v>8.0820000000000007</v>
      </c>
      <c r="K76" s="90">
        <v>9.0950000000000006</v>
      </c>
      <c r="L76" s="90">
        <v>10.109</v>
      </c>
    </row>
    <row r="77" spans="1:12" x14ac:dyDescent="0.25">
      <c r="A77" s="102" t="s">
        <v>782</v>
      </c>
      <c r="B77" s="90">
        <v>0</v>
      </c>
      <c r="C77" s="90">
        <v>1.008</v>
      </c>
      <c r="D77" s="90">
        <v>2.016</v>
      </c>
      <c r="E77" s="90">
        <v>3.0259999999999998</v>
      </c>
      <c r="F77" s="90">
        <v>4.0359999999999996</v>
      </c>
      <c r="G77" s="90">
        <v>5.0460000000000003</v>
      </c>
      <c r="H77" s="90">
        <v>6.0570000000000004</v>
      </c>
      <c r="I77" s="90">
        <v>7.069</v>
      </c>
      <c r="J77" s="90">
        <v>8.0820000000000007</v>
      </c>
      <c r="K77" s="90">
        <v>9.0950000000000006</v>
      </c>
      <c r="L77" s="90">
        <v>10.108000000000001</v>
      </c>
    </row>
    <row r="78" spans="1:12" x14ac:dyDescent="0.25">
      <c r="A78" s="102" t="s">
        <v>783</v>
      </c>
      <c r="B78" s="90">
        <v>0</v>
      </c>
      <c r="C78" s="90">
        <v>1.008</v>
      </c>
      <c r="D78" s="90">
        <v>2.016</v>
      </c>
      <c r="E78" s="90">
        <v>3.0259999999999998</v>
      </c>
      <c r="F78" s="90">
        <v>4.0350000000000001</v>
      </c>
      <c r="G78" s="90">
        <v>5.0460000000000003</v>
      </c>
      <c r="H78" s="90">
        <v>6.0570000000000004</v>
      </c>
      <c r="I78" s="90">
        <v>7.069</v>
      </c>
      <c r="J78" s="90">
        <v>8.0809999999999995</v>
      </c>
      <c r="K78" s="90">
        <v>9.0939999999999994</v>
      </c>
      <c r="L78" s="90">
        <v>10.108000000000001</v>
      </c>
    </row>
    <row r="79" spans="1:12" x14ac:dyDescent="0.25">
      <c r="A79" s="102" t="s">
        <v>784</v>
      </c>
      <c r="B79" s="90">
        <v>0</v>
      </c>
      <c r="C79" s="90">
        <v>1.008</v>
      </c>
      <c r="D79" s="90">
        <v>2.016</v>
      </c>
      <c r="E79" s="90">
        <v>3.0249999999999999</v>
      </c>
      <c r="F79" s="90">
        <v>4.0350000000000001</v>
      </c>
      <c r="G79" s="90">
        <v>5.0460000000000003</v>
      </c>
      <c r="H79" s="90">
        <v>6.0570000000000004</v>
      </c>
      <c r="I79" s="90">
        <v>7.0679999999999996</v>
      </c>
      <c r="J79" s="90">
        <v>8.0809999999999995</v>
      </c>
      <c r="K79" s="90">
        <v>9.0939999999999994</v>
      </c>
      <c r="L79" s="90">
        <v>10.106999999999999</v>
      </c>
    </row>
    <row r="80" spans="1:12" x14ac:dyDescent="0.25">
      <c r="A80" s="102" t="s">
        <v>785</v>
      </c>
      <c r="B80" s="90">
        <v>0</v>
      </c>
      <c r="C80" s="90">
        <v>1.008</v>
      </c>
      <c r="D80" s="90">
        <v>2.016</v>
      </c>
      <c r="E80" s="90">
        <v>3.0249999999999999</v>
      </c>
      <c r="F80" s="90">
        <v>4.0350000000000001</v>
      </c>
      <c r="G80" s="90">
        <v>5.0449999999999999</v>
      </c>
      <c r="H80" s="90">
        <v>6.056</v>
      </c>
      <c r="I80" s="90">
        <v>7.0679999999999996</v>
      </c>
      <c r="J80" s="90">
        <v>8.08</v>
      </c>
      <c r="K80" s="90">
        <v>9.093</v>
      </c>
      <c r="L80" s="90">
        <v>10.106999999999999</v>
      </c>
    </row>
    <row r="81" spans="1:12" x14ac:dyDescent="0.25">
      <c r="A81" s="102" t="s">
        <v>786</v>
      </c>
      <c r="B81" s="90">
        <v>0</v>
      </c>
      <c r="C81" s="90">
        <v>1.008</v>
      </c>
      <c r="D81" s="90">
        <v>2.016</v>
      </c>
      <c r="E81" s="90">
        <v>3.0249999999999999</v>
      </c>
      <c r="F81" s="90">
        <v>4.0350000000000001</v>
      </c>
      <c r="G81" s="90">
        <v>5.0449999999999999</v>
      </c>
      <c r="H81" s="90">
        <v>6.056</v>
      </c>
      <c r="I81" s="90">
        <v>7.0679999999999996</v>
      </c>
      <c r="J81" s="90">
        <v>8.08</v>
      </c>
      <c r="K81" s="90">
        <v>9.093</v>
      </c>
      <c r="L81" s="90">
        <v>10.106</v>
      </c>
    </row>
    <row r="82" spans="1:12" x14ac:dyDescent="0.25">
      <c r="A82" s="102" t="s">
        <v>787</v>
      </c>
      <c r="B82" s="90">
        <v>0</v>
      </c>
      <c r="C82" s="90">
        <v>1.008</v>
      </c>
      <c r="D82" s="90">
        <v>2.016</v>
      </c>
      <c r="E82" s="90">
        <v>3.0249999999999999</v>
      </c>
      <c r="F82" s="90">
        <v>4.0350000000000001</v>
      </c>
      <c r="G82" s="90">
        <v>5.0449999999999999</v>
      </c>
      <c r="H82" s="90">
        <v>6.056</v>
      </c>
      <c r="I82" s="90">
        <v>7.0670000000000002</v>
      </c>
      <c r="J82" s="90">
        <v>8.0790000000000006</v>
      </c>
      <c r="K82" s="90">
        <v>9.0920000000000005</v>
      </c>
      <c r="L82" s="90">
        <v>10.106</v>
      </c>
    </row>
    <row r="83" spans="1:12" x14ac:dyDescent="0.25">
      <c r="A83" s="102" t="s">
        <v>788</v>
      </c>
      <c r="B83" s="90">
        <v>0</v>
      </c>
      <c r="C83" s="90">
        <v>1.008</v>
      </c>
      <c r="D83" s="90">
        <v>2.016</v>
      </c>
      <c r="E83" s="90">
        <v>3.0249999999999999</v>
      </c>
      <c r="F83" s="90">
        <v>4.0339999999999998</v>
      </c>
      <c r="G83" s="90">
        <v>5.0439999999999996</v>
      </c>
      <c r="H83" s="90">
        <v>6.0549999999999997</v>
      </c>
      <c r="I83" s="90">
        <v>7.0670000000000002</v>
      </c>
      <c r="J83" s="90">
        <v>8.0790000000000006</v>
      </c>
      <c r="K83" s="90">
        <v>9.0920000000000005</v>
      </c>
      <c r="L83" s="90">
        <v>10.105</v>
      </c>
    </row>
    <row r="84" spans="1:12" x14ac:dyDescent="0.25">
      <c r="A84" s="102" t="s">
        <v>789</v>
      </c>
      <c r="B84" s="90">
        <v>0</v>
      </c>
      <c r="C84" s="90">
        <v>1.008</v>
      </c>
      <c r="D84" s="90">
        <v>2.016</v>
      </c>
      <c r="E84" s="90">
        <v>3.0249999999999999</v>
      </c>
      <c r="F84" s="90">
        <v>4.0339999999999998</v>
      </c>
      <c r="G84" s="90">
        <v>5.0439999999999996</v>
      </c>
      <c r="H84" s="90">
        <v>6.0549999999999997</v>
      </c>
      <c r="I84" s="90">
        <v>7.0659999999999998</v>
      </c>
      <c r="J84" s="90">
        <v>8.0779999999999994</v>
      </c>
      <c r="K84" s="90">
        <v>9.0909999999999993</v>
      </c>
      <c r="L84" s="90">
        <v>10.105</v>
      </c>
    </row>
    <row r="85" spans="1:12" x14ac:dyDescent="0.25">
      <c r="A85" s="102" t="s">
        <v>790</v>
      </c>
      <c r="B85" s="90">
        <v>0</v>
      </c>
      <c r="C85" s="90">
        <v>1.0069999999999999</v>
      </c>
      <c r="D85" s="90">
        <v>2.016</v>
      </c>
      <c r="E85" s="90">
        <v>3.024</v>
      </c>
      <c r="F85" s="90">
        <v>4.0339999999999998</v>
      </c>
      <c r="G85" s="90">
        <v>5.0439999999999996</v>
      </c>
      <c r="H85" s="90">
        <v>6.0549999999999997</v>
      </c>
      <c r="I85" s="90">
        <v>7.0659999999999998</v>
      </c>
      <c r="J85" s="90">
        <v>8.0779999999999994</v>
      </c>
      <c r="K85" s="90">
        <v>9.0909999999999993</v>
      </c>
      <c r="L85" s="90">
        <v>10.103999999999999</v>
      </c>
    </row>
    <row r="86" spans="1:12" x14ac:dyDescent="0.25">
      <c r="A86" s="102" t="s">
        <v>791</v>
      </c>
      <c r="B86" s="90">
        <v>0</v>
      </c>
      <c r="C86" s="90">
        <v>1.0069999999999999</v>
      </c>
      <c r="D86" s="90">
        <v>2.016</v>
      </c>
      <c r="E86" s="90">
        <v>3.024</v>
      </c>
      <c r="F86" s="90">
        <v>4.0339999999999998</v>
      </c>
      <c r="G86" s="90">
        <v>5.0439999999999996</v>
      </c>
      <c r="H86" s="90">
        <v>6.0540000000000003</v>
      </c>
      <c r="I86" s="90">
        <v>7.0659999999999998</v>
      </c>
      <c r="J86" s="90">
        <v>8.0779999999999994</v>
      </c>
      <c r="K86" s="90">
        <v>9.09</v>
      </c>
      <c r="L86" s="90">
        <v>10.103999999999999</v>
      </c>
    </row>
    <row r="87" spans="1:12" x14ac:dyDescent="0.25">
      <c r="A87" s="102" t="s">
        <v>792</v>
      </c>
      <c r="B87" s="90">
        <v>0</v>
      </c>
      <c r="C87" s="90">
        <v>1.0069999999999999</v>
      </c>
      <c r="D87" s="90">
        <v>2.0150000000000001</v>
      </c>
      <c r="E87" s="90">
        <v>3.024</v>
      </c>
      <c r="F87" s="90">
        <v>4.0330000000000004</v>
      </c>
      <c r="G87" s="90">
        <v>5.0430000000000001</v>
      </c>
      <c r="H87" s="90">
        <v>6.0540000000000003</v>
      </c>
      <c r="I87" s="90">
        <v>7.0650000000000004</v>
      </c>
      <c r="J87" s="90">
        <v>8.077</v>
      </c>
      <c r="K87" s="90">
        <v>9.09</v>
      </c>
      <c r="L87" s="90">
        <v>10.103</v>
      </c>
    </row>
    <row r="88" spans="1:12" x14ac:dyDescent="0.25">
      <c r="A88" s="102" t="s">
        <v>793</v>
      </c>
      <c r="B88" s="90">
        <v>0</v>
      </c>
      <c r="C88" s="90">
        <v>1.0069999999999999</v>
      </c>
      <c r="D88" s="90">
        <v>2.0150000000000001</v>
      </c>
      <c r="E88" s="90">
        <v>3.024</v>
      </c>
      <c r="F88" s="90">
        <v>4.0330000000000004</v>
      </c>
      <c r="G88" s="90">
        <v>5.0430000000000001</v>
      </c>
      <c r="H88" s="90">
        <v>6.0540000000000003</v>
      </c>
      <c r="I88" s="90">
        <v>7.0650000000000004</v>
      </c>
      <c r="J88" s="90">
        <v>8.077</v>
      </c>
      <c r="K88" s="90">
        <v>9.0890000000000004</v>
      </c>
      <c r="L88" s="90">
        <v>10.102</v>
      </c>
    </row>
    <row r="89" spans="1:12" x14ac:dyDescent="0.25">
      <c r="A89" s="102" t="s">
        <v>794</v>
      </c>
      <c r="B89" s="90">
        <v>0</v>
      </c>
      <c r="C89" s="90">
        <v>1.0069999999999999</v>
      </c>
      <c r="D89" s="90">
        <v>2.0150000000000001</v>
      </c>
      <c r="E89" s="90">
        <v>3.024</v>
      </c>
      <c r="F89" s="90">
        <v>4.0330000000000004</v>
      </c>
      <c r="G89" s="90">
        <v>5.0430000000000001</v>
      </c>
      <c r="H89" s="90">
        <v>6.0529999999999999</v>
      </c>
      <c r="I89" s="90">
        <v>7.0650000000000004</v>
      </c>
      <c r="J89" s="90">
        <v>8.0760000000000005</v>
      </c>
      <c r="K89" s="90">
        <v>9.0890000000000004</v>
      </c>
      <c r="L89" s="90">
        <v>10.102</v>
      </c>
    </row>
    <row r="90" spans="1:12" x14ac:dyDescent="0.25">
      <c r="A90" s="102" t="s">
        <v>795</v>
      </c>
      <c r="B90" s="90">
        <v>0</v>
      </c>
      <c r="C90" s="90">
        <v>1.0069999999999999</v>
      </c>
      <c r="D90" s="90">
        <v>2.0150000000000001</v>
      </c>
      <c r="E90" s="90">
        <v>3.024</v>
      </c>
      <c r="F90" s="90">
        <v>4.0330000000000004</v>
      </c>
      <c r="G90" s="90">
        <v>5.0430000000000001</v>
      </c>
      <c r="H90" s="90">
        <v>6.0529999999999999</v>
      </c>
      <c r="I90" s="90">
        <v>7.0640000000000001</v>
      </c>
      <c r="J90" s="90">
        <v>8.0760000000000005</v>
      </c>
      <c r="K90" s="90">
        <v>9.0879999999999992</v>
      </c>
      <c r="L90" s="90">
        <v>10.101000000000001</v>
      </c>
    </row>
    <row r="91" spans="1:12" x14ac:dyDescent="0.25">
      <c r="A91" s="102" t="s">
        <v>796</v>
      </c>
      <c r="B91" s="90">
        <v>0</v>
      </c>
      <c r="C91" s="90">
        <v>1.0069999999999999</v>
      </c>
      <c r="D91" s="90">
        <v>2.0150000000000001</v>
      </c>
      <c r="E91" s="90">
        <v>3.0230000000000001</v>
      </c>
      <c r="F91" s="90">
        <v>4.0330000000000004</v>
      </c>
      <c r="G91" s="90">
        <v>5.0419999999999998</v>
      </c>
      <c r="H91" s="90">
        <v>6.0529999999999999</v>
      </c>
      <c r="I91" s="90">
        <v>7.0640000000000001</v>
      </c>
      <c r="J91" s="90">
        <v>8.0749999999999993</v>
      </c>
      <c r="K91" s="90">
        <v>9.0879999999999992</v>
      </c>
      <c r="L91" s="90">
        <v>10.101000000000001</v>
      </c>
    </row>
    <row r="92" spans="1:12" x14ac:dyDescent="0.25">
      <c r="A92" s="102" t="s">
        <v>797</v>
      </c>
      <c r="B92" s="90">
        <v>0</v>
      </c>
      <c r="C92" s="90">
        <v>1.0069999999999999</v>
      </c>
      <c r="D92" s="90">
        <v>2.0150000000000001</v>
      </c>
      <c r="E92" s="90">
        <v>3.0230000000000001</v>
      </c>
      <c r="F92" s="90">
        <v>4.032</v>
      </c>
      <c r="G92" s="90">
        <v>5.0419999999999998</v>
      </c>
      <c r="H92" s="90">
        <v>6.0519999999999996</v>
      </c>
      <c r="I92" s="90">
        <v>7.0629999999999997</v>
      </c>
      <c r="J92" s="90">
        <v>8.0749999999999993</v>
      </c>
      <c r="K92" s="90">
        <v>9.0869999999999997</v>
      </c>
      <c r="L92" s="90">
        <v>10.1</v>
      </c>
    </row>
    <row r="93" spans="1:12" x14ac:dyDescent="0.25">
      <c r="A93" s="102" t="s">
        <v>798</v>
      </c>
      <c r="B93" s="90">
        <v>0</v>
      </c>
      <c r="C93" s="90">
        <v>1.0069999999999999</v>
      </c>
      <c r="D93" s="90">
        <v>2.0150000000000001</v>
      </c>
      <c r="E93" s="90">
        <v>3.0230000000000001</v>
      </c>
      <c r="F93" s="90">
        <v>4.032</v>
      </c>
      <c r="G93" s="90">
        <v>5.0419999999999998</v>
      </c>
      <c r="H93" s="90">
        <v>6.0519999999999996</v>
      </c>
      <c r="I93" s="90">
        <v>7.0629999999999997</v>
      </c>
      <c r="J93" s="90">
        <v>8.0749999999999993</v>
      </c>
      <c r="K93" s="90">
        <v>9.0869999999999997</v>
      </c>
      <c r="L93" s="90">
        <v>10.1</v>
      </c>
    </row>
    <row r="94" spans="1:12" x14ac:dyDescent="0.25">
      <c r="A94" s="102" t="s">
        <v>799</v>
      </c>
      <c r="B94" s="90">
        <v>0</v>
      </c>
      <c r="C94" s="90">
        <v>1.0069999999999999</v>
      </c>
      <c r="D94" s="90">
        <v>2.0150000000000001</v>
      </c>
      <c r="E94" s="90">
        <v>3.0230000000000001</v>
      </c>
      <c r="F94" s="90">
        <v>4.032</v>
      </c>
      <c r="G94" s="90">
        <v>5.0419999999999998</v>
      </c>
      <c r="H94" s="90">
        <v>6.0519999999999996</v>
      </c>
      <c r="I94" s="90">
        <v>7.0629999999999997</v>
      </c>
      <c r="J94" s="90">
        <v>8.0739999999999998</v>
      </c>
      <c r="K94" s="90">
        <v>9.0860000000000003</v>
      </c>
      <c r="L94" s="90">
        <v>10.099</v>
      </c>
    </row>
    <row r="95" spans="1:12" x14ac:dyDescent="0.25">
      <c r="A95" s="102" t="s">
        <v>800</v>
      </c>
      <c r="B95" s="90">
        <v>0</v>
      </c>
      <c r="C95" s="90">
        <v>1.0069999999999999</v>
      </c>
      <c r="D95" s="90">
        <v>2.0150000000000001</v>
      </c>
      <c r="E95" s="90">
        <v>3.0230000000000001</v>
      </c>
      <c r="F95" s="90">
        <v>4.032</v>
      </c>
      <c r="G95" s="90">
        <v>5.0410000000000004</v>
      </c>
      <c r="H95" s="90">
        <v>6.0510000000000002</v>
      </c>
      <c r="I95" s="90">
        <v>7.0620000000000003</v>
      </c>
      <c r="J95" s="90">
        <v>8.0739999999999998</v>
      </c>
      <c r="K95" s="90">
        <v>9.0860000000000003</v>
      </c>
      <c r="L95" s="90">
        <v>10.099</v>
      </c>
    </row>
    <row r="96" spans="1:12" x14ac:dyDescent="0.25">
      <c r="A96" s="102" t="s">
        <v>801</v>
      </c>
      <c r="B96" s="90">
        <v>0</v>
      </c>
      <c r="C96" s="90">
        <v>1.0069999999999999</v>
      </c>
      <c r="D96" s="90">
        <v>2.0139999999999998</v>
      </c>
      <c r="E96" s="90">
        <v>3.0230000000000001</v>
      </c>
      <c r="F96" s="90">
        <v>4.0309999999999997</v>
      </c>
      <c r="G96" s="90">
        <v>5.0410000000000004</v>
      </c>
      <c r="H96" s="90">
        <v>6.0510000000000002</v>
      </c>
      <c r="I96" s="90">
        <v>7.0620000000000003</v>
      </c>
      <c r="J96" s="90">
        <v>8.0730000000000004</v>
      </c>
      <c r="K96" s="90">
        <v>9.0850000000000009</v>
      </c>
      <c r="L96" s="90">
        <v>10.098000000000001</v>
      </c>
    </row>
    <row r="97" spans="1:12" x14ac:dyDescent="0.25">
      <c r="A97" s="102" t="s">
        <v>802</v>
      </c>
      <c r="B97" s="90">
        <v>0</v>
      </c>
      <c r="C97" s="90">
        <v>1.0069999999999999</v>
      </c>
      <c r="D97" s="90">
        <v>2.0139999999999998</v>
      </c>
      <c r="E97" s="90">
        <v>3.0219999999999998</v>
      </c>
      <c r="F97" s="90">
        <v>4.0309999999999997</v>
      </c>
      <c r="G97" s="90">
        <v>5.0410000000000004</v>
      </c>
      <c r="H97" s="90">
        <v>6.0510000000000002</v>
      </c>
      <c r="I97" s="90">
        <v>7.0620000000000003</v>
      </c>
      <c r="J97" s="90">
        <v>8.0730000000000004</v>
      </c>
      <c r="K97" s="90">
        <v>9.0850000000000009</v>
      </c>
      <c r="L97" s="90">
        <v>10.098000000000001</v>
      </c>
    </row>
    <row r="98" spans="1:12" x14ac:dyDescent="0.25">
      <c r="A98" s="102" t="s">
        <v>803</v>
      </c>
      <c r="B98" s="90">
        <v>0</v>
      </c>
      <c r="C98" s="90">
        <v>1.0069999999999999</v>
      </c>
      <c r="D98" s="90">
        <v>2.0139999999999998</v>
      </c>
      <c r="E98" s="90">
        <v>3.0219999999999998</v>
      </c>
      <c r="F98" s="90">
        <v>4.0309999999999997</v>
      </c>
      <c r="G98" s="90">
        <v>5.04</v>
      </c>
      <c r="H98" s="90">
        <v>6.05</v>
      </c>
      <c r="I98" s="90">
        <v>7.0609999999999999</v>
      </c>
      <c r="J98" s="90">
        <v>8.0719999999999992</v>
      </c>
      <c r="K98" s="90">
        <v>9.0839999999999996</v>
      </c>
      <c r="L98" s="90">
        <v>10.097</v>
      </c>
    </row>
    <row r="99" spans="1:12" x14ac:dyDescent="0.25">
      <c r="A99" s="102" t="s">
        <v>804</v>
      </c>
      <c r="B99" s="90">
        <v>0</v>
      </c>
      <c r="C99" s="90">
        <v>1.0069999999999999</v>
      </c>
      <c r="D99" s="90">
        <v>2.0139999999999998</v>
      </c>
      <c r="E99" s="90">
        <v>3.0219999999999998</v>
      </c>
      <c r="F99" s="90">
        <v>4.0309999999999997</v>
      </c>
      <c r="G99" s="90">
        <v>5.04</v>
      </c>
      <c r="H99" s="90">
        <v>6.05</v>
      </c>
      <c r="I99" s="90">
        <v>7.0609999999999999</v>
      </c>
      <c r="J99" s="90">
        <v>8.0719999999999992</v>
      </c>
      <c r="K99" s="90">
        <v>9.0839999999999996</v>
      </c>
      <c r="L99" s="90">
        <v>10.097</v>
      </c>
    </row>
    <row r="100" spans="1:12" x14ac:dyDescent="0.25">
      <c r="A100" s="102" t="s">
        <v>805</v>
      </c>
      <c r="B100" s="90">
        <v>0</v>
      </c>
      <c r="C100" s="90">
        <v>1.0069999999999999</v>
      </c>
      <c r="D100" s="90">
        <v>2.0139999999999998</v>
      </c>
      <c r="E100" s="90">
        <v>3.0219999999999998</v>
      </c>
      <c r="F100" s="90">
        <v>4.0309999999999997</v>
      </c>
      <c r="G100" s="90">
        <v>5.04</v>
      </c>
      <c r="H100" s="90">
        <v>6.05</v>
      </c>
      <c r="I100" s="90">
        <v>7.06</v>
      </c>
      <c r="J100" s="90">
        <v>8.0719999999999992</v>
      </c>
      <c r="K100" s="90">
        <v>9.0830000000000002</v>
      </c>
      <c r="L100" s="90">
        <v>10.096</v>
      </c>
    </row>
    <row r="101" spans="1:12" x14ac:dyDescent="0.25">
      <c r="A101" s="102" t="s">
        <v>806</v>
      </c>
      <c r="B101" s="90">
        <v>0</v>
      </c>
      <c r="C101" s="90">
        <v>1.0069999999999999</v>
      </c>
      <c r="D101" s="90">
        <v>2.0139999999999998</v>
      </c>
      <c r="E101" s="90">
        <v>3.0219999999999998</v>
      </c>
      <c r="F101" s="90">
        <v>4.03</v>
      </c>
      <c r="G101" s="90">
        <v>5.04</v>
      </c>
      <c r="H101" s="90">
        <v>6.05</v>
      </c>
      <c r="I101" s="90">
        <v>7.06</v>
      </c>
      <c r="J101" s="90">
        <v>8.0709999999999997</v>
      </c>
      <c r="K101" s="90">
        <v>9.0830000000000002</v>
      </c>
      <c r="L101" s="90">
        <v>10.095000000000001</v>
      </c>
    </row>
    <row r="102" spans="1:12" x14ac:dyDescent="0.25">
      <c r="A102" s="102" t="s">
        <v>807</v>
      </c>
      <c r="B102" s="90">
        <v>0</v>
      </c>
      <c r="C102" s="90">
        <v>1.0069999999999999</v>
      </c>
      <c r="D102" s="90">
        <v>2.0139999999999998</v>
      </c>
      <c r="E102" s="90">
        <v>3.0219999999999998</v>
      </c>
      <c r="F102" s="90">
        <v>4.03</v>
      </c>
      <c r="G102" s="90">
        <v>5.0389999999999997</v>
      </c>
      <c r="H102" s="90">
        <v>6.0490000000000004</v>
      </c>
      <c r="I102" s="90">
        <v>7.06</v>
      </c>
      <c r="J102" s="90">
        <v>8.0709999999999997</v>
      </c>
      <c r="K102" s="90">
        <v>9.0820000000000007</v>
      </c>
      <c r="L102" s="90">
        <v>10.095000000000001</v>
      </c>
    </row>
    <row r="103" spans="1:12" x14ac:dyDescent="0.25">
      <c r="A103" s="102" t="s">
        <v>808</v>
      </c>
      <c r="B103" s="90">
        <v>0</v>
      </c>
      <c r="C103" s="90">
        <v>1.0069999999999999</v>
      </c>
      <c r="D103" s="90">
        <v>2.0139999999999998</v>
      </c>
      <c r="E103" s="90">
        <v>3.0219999999999998</v>
      </c>
      <c r="F103" s="90">
        <v>4.03</v>
      </c>
      <c r="G103" s="90">
        <v>5.0389999999999997</v>
      </c>
      <c r="H103" s="90">
        <v>6.0490000000000004</v>
      </c>
      <c r="I103" s="90">
        <v>7.0590000000000002</v>
      </c>
      <c r="J103" s="90">
        <v>8.07</v>
      </c>
      <c r="K103" s="90">
        <v>9.0820000000000007</v>
      </c>
      <c r="L103" s="90">
        <v>10.093999999999999</v>
      </c>
    </row>
    <row r="104" spans="1:12" x14ac:dyDescent="0.25">
      <c r="A104" s="102" t="s">
        <v>809</v>
      </c>
      <c r="B104" s="90">
        <v>0</v>
      </c>
      <c r="C104" s="90">
        <v>1.006</v>
      </c>
      <c r="D104" s="90">
        <v>2.0139999999999998</v>
      </c>
      <c r="E104" s="90">
        <v>3.0209999999999999</v>
      </c>
      <c r="F104" s="90">
        <v>4.03</v>
      </c>
      <c r="G104" s="90">
        <v>5.0389999999999997</v>
      </c>
      <c r="H104" s="90">
        <v>6.0490000000000004</v>
      </c>
      <c r="I104" s="90">
        <v>7.0590000000000002</v>
      </c>
      <c r="J104" s="90">
        <v>8.07</v>
      </c>
      <c r="K104" s="90">
        <v>9.0820000000000007</v>
      </c>
      <c r="L104" s="90">
        <v>10.093999999999999</v>
      </c>
    </row>
    <row r="105" spans="1:12" x14ac:dyDescent="0.25">
      <c r="A105" s="102" t="s">
        <v>810</v>
      </c>
      <c r="B105" s="90">
        <v>0</v>
      </c>
      <c r="C105" s="90">
        <v>1.006</v>
      </c>
      <c r="D105" s="90">
        <v>2.0129999999999999</v>
      </c>
      <c r="E105" s="90">
        <v>3.0209999999999999</v>
      </c>
      <c r="F105" s="90">
        <v>4.03</v>
      </c>
      <c r="G105" s="90">
        <v>5.0389999999999997</v>
      </c>
      <c r="H105" s="90">
        <v>6.048</v>
      </c>
      <c r="I105" s="90">
        <v>7.0590000000000002</v>
      </c>
      <c r="J105" s="90">
        <v>8.0690000000000008</v>
      </c>
      <c r="K105" s="90">
        <v>9.0809999999999995</v>
      </c>
      <c r="L105" s="90">
        <v>10.093</v>
      </c>
    </row>
    <row r="106" spans="1:12" x14ac:dyDescent="0.25">
      <c r="A106" s="102" t="s">
        <v>811</v>
      </c>
      <c r="B106" s="90">
        <v>0</v>
      </c>
      <c r="C106" s="90">
        <v>1.006</v>
      </c>
      <c r="D106" s="90">
        <v>2.0129999999999999</v>
      </c>
      <c r="E106" s="90">
        <v>3.0209999999999999</v>
      </c>
      <c r="F106" s="90">
        <v>4.0289999999999999</v>
      </c>
      <c r="G106" s="90">
        <v>5.0380000000000003</v>
      </c>
      <c r="H106" s="90">
        <v>6.048</v>
      </c>
      <c r="I106" s="90">
        <v>7.0579999999999998</v>
      </c>
      <c r="J106" s="90">
        <v>8.0690000000000008</v>
      </c>
      <c r="K106" s="90">
        <v>9.0809999999999995</v>
      </c>
      <c r="L106" s="90">
        <v>10.093</v>
      </c>
    </row>
    <row r="107" spans="1:12" x14ac:dyDescent="0.25">
      <c r="A107" s="102" t="s">
        <v>812</v>
      </c>
      <c r="B107" s="90">
        <v>0</v>
      </c>
      <c r="C107" s="90">
        <v>1.006</v>
      </c>
      <c r="D107" s="90">
        <v>2.0129999999999999</v>
      </c>
      <c r="E107" s="90">
        <v>3.0209999999999999</v>
      </c>
      <c r="F107" s="90">
        <v>4.0289999999999999</v>
      </c>
      <c r="G107" s="90">
        <v>5.0380000000000003</v>
      </c>
      <c r="H107" s="90">
        <v>6.048</v>
      </c>
      <c r="I107" s="90">
        <v>7.0579999999999998</v>
      </c>
      <c r="J107" s="90">
        <v>8.0690000000000008</v>
      </c>
      <c r="K107" s="90">
        <v>9.08</v>
      </c>
      <c r="L107" s="90">
        <v>10.092000000000001</v>
      </c>
    </row>
    <row r="108" spans="1:12" x14ac:dyDescent="0.25">
      <c r="A108" s="102" t="s">
        <v>813</v>
      </c>
      <c r="B108" s="90">
        <v>0</v>
      </c>
      <c r="C108" s="90">
        <v>1.006</v>
      </c>
      <c r="D108" s="90">
        <v>2.0129999999999999</v>
      </c>
      <c r="E108" s="90">
        <v>3.0209999999999999</v>
      </c>
      <c r="F108" s="90">
        <v>4.0289999999999999</v>
      </c>
      <c r="G108" s="90">
        <v>5.0380000000000003</v>
      </c>
      <c r="H108" s="90">
        <v>6.0469999999999997</v>
      </c>
      <c r="I108" s="90">
        <v>7.0570000000000004</v>
      </c>
      <c r="J108" s="90">
        <v>8.0679999999999996</v>
      </c>
      <c r="K108" s="90">
        <v>9.08</v>
      </c>
      <c r="L108" s="90">
        <v>10.092000000000001</v>
      </c>
    </row>
    <row r="109" spans="1:12" x14ac:dyDescent="0.25">
      <c r="A109" s="102" t="s">
        <v>814</v>
      </c>
      <c r="B109" s="90">
        <v>0</v>
      </c>
      <c r="C109" s="90">
        <v>1.006</v>
      </c>
      <c r="D109" s="90">
        <v>2.0129999999999999</v>
      </c>
      <c r="E109" s="90">
        <v>3.0209999999999999</v>
      </c>
      <c r="F109" s="90">
        <v>4.0289999999999999</v>
      </c>
      <c r="G109" s="90">
        <v>5.0369999999999999</v>
      </c>
      <c r="H109" s="90">
        <v>6.0469999999999997</v>
      </c>
      <c r="I109" s="90">
        <v>7.0570000000000004</v>
      </c>
      <c r="J109" s="90">
        <v>8.0679999999999996</v>
      </c>
      <c r="K109" s="90">
        <v>9.0790000000000006</v>
      </c>
      <c r="L109" s="90">
        <v>10.090999999999999</v>
      </c>
    </row>
    <row r="110" spans="1:12" x14ac:dyDescent="0.25">
      <c r="A110" s="102" t="s">
        <v>815</v>
      </c>
      <c r="B110" s="90">
        <v>0</v>
      </c>
      <c r="C110" s="90">
        <v>1.006</v>
      </c>
      <c r="D110" s="90">
        <v>2.0129999999999999</v>
      </c>
      <c r="E110" s="90">
        <v>3.02</v>
      </c>
      <c r="F110" s="90">
        <v>4.0279999999999996</v>
      </c>
      <c r="G110" s="90">
        <v>5.0369999999999999</v>
      </c>
      <c r="H110" s="90">
        <v>6.0469999999999997</v>
      </c>
      <c r="I110" s="90">
        <v>7.0570000000000004</v>
      </c>
      <c r="J110" s="90">
        <v>8.0670000000000002</v>
      </c>
      <c r="K110" s="90">
        <v>9.0790000000000006</v>
      </c>
      <c r="L110" s="90">
        <v>10.090999999999999</v>
      </c>
    </row>
    <row r="111" spans="1:12" x14ac:dyDescent="0.25">
      <c r="A111" s="102" t="s">
        <v>816</v>
      </c>
      <c r="B111" s="90">
        <v>0</v>
      </c>
      <c r="C111" s="90">
        <v>1.006</v>
      </c>
      <c r="D111" s="90">
        <v>2.0129999999999999</v>
      </c>
      <c r="E111" s="90">
        <v>3.02</v>
      </c>
      <c r="F111" s="90">
        <v>4.0279999999999996</v>
      </c>
      <c r="G111" s="90">
        <v>5.0369999999999999</v>
      </c>
      <c r="H111" s="90">
        <v>6.0460000000000003</v>
      </c>
      <c r="I111" s="90">
        <v>7.056</v>
      </c>
      <c r="J111" s="90">
        <v>8.0670000000000002</v>
      </c>
      <c r="K111" s="90">
        <v>9.0779999999999994</v>
      </c>
      <c r="L111" s="90">
        <v>10.09</v>
      </c>
    </row>
    <row r="112" spans="1:12" x14ac:dyDescent="0.25">
      <c r="A112" s="102" t="s">
        <v>817</v>
      </c>
      <c r="B112" s="90">
        <v>0</v>
      </c>
      <c r="C112" s="90">
        <v>1.006</v>
      </c>
      <c r="D112" s="90">
        <v>2.0129999999999999</v>
      </c>
      <c r="E112" s="90">
        <v>3.02</v>
      </c>
      <c r="F112" s="90">
        <v>4.0279999999999996</v>
      </c>
      <c r="G112" s="90">
        <v>5.0369999999999999</v>
      </c>
      <c r="H112" s="90">
        <v>6.0460000000000003</v>
      </c>
      <c r="I112" s="90">
        <v>7.056</v>
      </c>
      <c r="J112" s="90">
        <v>8.0660000000000007</v>
      </c>
      <c r="K112" s="90">
        <v>9.0779999999999994</v>
      </c>
      <c r="L112" s="90">
        <v>10.09</v>
      </c>
    </row>
    <row r="113" spans="1:12" x14ac:dyDescent="0.25">
      <c r="A113" s="102" t="s">
        <v>818</v>
      </c>
      <c r="B113" s="90">
        <v>0</v>
      </c>
      <c r="C113" s="90">
        <v>1.006</v>
      </c>
      <c r="D113" s="90">
        <v>2.0129999999999999</v>
      </c>
      <c r="E113" s="90">
        <v>3.02</v>
      </c>
      <c r="F113" s="90">
        <v>4.0279999999999996</v>
      </c>
      <c r="G113" s="90">
        <v>5.0359999999999996</v>
      </c>
      <c r="H113" s="90">
        <v>6.0460000000000003</v>
      </c>
      <c r="I113" s="90">
        <v>7.0549999999999997</v>
      </c>
      <c r="J113" s="90">
        <v>8.0660000000000007</v>
      </c>
      <c r="K113" s="90">
        <v>9.077</v>
      </c>
      <c r="L113" s="90">
        <v>10.089</v>
      </c>
    </row>
    <row r="114" spans="1:12" x14ac:dyDescent="0.25">
      <c r="A114" s="102" t="s">
        <v>819</v>
      </c>
      <c r="B114" s="90">
        <v>0</v>
      </c>
      <c r="C114" s="90">
        <v>1.006</v>
      </c>
      <c r="D114" s="90">
        <v>2.0129999999999999</v>
      </c>
      <c r="E114" s="90">
        <v>3.02</v>
      </c>
      <c r="F114" s="90">
        <v>4.0279999999999996</v>
      </c>
      <c r="G114" s="90">
        <v>5.0359999999999996</v>
      </c>
      <c r="H114" s="90">
        <v>6.0449999999999999</v>
      </c>
      <c r="I114" s="90">
        <v>7.0549999999999997</v>
      </c>
      <c r="J114" s="90">
        <v>8.0660000000000007</v>
      </c>
      <c r="K114" s="90">
        <v>9.077</v>
      </c>
      <c r="L114" s="90">
        <v>10.087999999999999</v>
      </c>
    </row>
    <row r="115" spans="1:12" x14ac:dyDescent="0.25">
      <c r="A115" s="102" t="s">
        <v>820</v>
      </c>
      <c r="B115" s="90">
        <v>0</v>
      </c>
      <c r="C115" s="90">
        <v>1.006</v>
      </c>
      <c r="D115" s="90">
        <v>2.012</v>
      </c>
      <c r="E115" s="90">
        <v>3.02</v>
      </c>
      <c r="F115" s="90">
        <v>4.0270000000000001</v>
      </c>
      <c r="G115" s="90">
        <v>5.0359999999999996</v>
      </c>
      <c r="H115" s="90">
        <v>6.0449999999999999</v>
      </c>
      <c r="I115" s="90">
        <v>7.0549999999999997</v>
      </c>
      <c r="J115" s="90">
        <v>8.0649999999999995</v>
      </c>
      <c r="K115" s="90">
        <v>9.0760000000000005</v>
      </c>
      <c r="L115" s="90">
        <v>10.087999999999999</v>
      </c>
    </row>
    <row r="116" spans="1:12" x14ac:dyDescent="0.25">
      <c r="A116" s="102" t="s">
        <v>821</v>
      </c>
      <c r="B116" s="90">
        <v>0</v>
      </c>
      <c r="C116" s="90">
        <v>1.006</v>
      </c>
      <c r="D116" s="90">
        <v>2.012</v>
      </c>
      <c r="E116" s="90">
        <v>3.0190000000000001</v>
      </c>
      <c r="F116" s="90">
        <v>4.0270000000000001</v>
      </c>
      <c r="G116" s="90">
        <v>5.0359999999999996</v>
      </c>
      <c r="H116" s="90">
        <v>6.0449999999999999</v>
      </c>
      <c r="I116" s="90">
        <v>7.0540000000000003</v>
      </c>
      <c r="J116" s="90">
        <v>8.0649999999999995</v>
      </c>
      <c r="K116" s="90">
        <v>9.0760000000000005</v>
      </c>
      <c r="L116" s="90">
        <v>10.087</v>
      </c>
    </row>
    <row r="117" spans="1:12" x14ac:dyDescent="0.25">
      <c r="A117" s="102" t="s">
        <v>822</v>
      </c>
      <c r="B117" s="90">
        <v>0</v>
      </c>
      <c r="C117" s="90">
        <v>1.006</v>
      </c>
      <c r="D117" s="90">
        <v>2.012</v>
      </c>
      <c r="E117" s="90">
        <v>3.0190000000000001</v>
      </c>
      <c r="F117" s="90">
        <v>4.0270000000000001</v>
      </c>
      <c r="G117" s="90">
        <v>5.0350000000000001</v>
      </c>
      <c r="H117" s="90">
        <v>6.0439999999999996</v>
      </c>
      <c r="I117" s="90">
        <v>7.0540000000000003</v>
      </c>
      <c r="J117" s="90">
        <v>8.0640000000000001</v>
      </c>
      <c r="K117" s="90">
        <v>9.0749999999999993</v>
      </c>
      <c r="L117" s="90">
        <v>10.087</v>
      </c>
    </row>
    <row r="118" spans="1:12" x14ac:dyDescent="0.25">
      <c r="A118" s="102" t="s">
        <v>823</v>
      </c>
      <c r="B118" s="90">
        <v>0</v>
      </c>
      <c r="C118" s="90">
        <v>1.006</v>
      </c>
      <c r="D118" s="90">
        <v>2.012</v>
      </c>
      <c r="E118" s="90">
        <v>3.0190000000000001</v>
      </c>
      <c r="F118" s="90">
        <v>4.0270000000000001</v>
      </c>
      <c r="G118" s="90">
        <v>5.0350000000000001</v>
      </c>
      <c r="H118" s="90">
        <v>6.0439999999999996</v>
      </c>
      <c r="I118" s="90">
        <v>7.0540000000000003</v>
      </c>
      <c r="J118" s="90">
        <v>8.0640000000000001</v>
      </c>
      <c r="K118" s="90">
        <v>9.0749999999999993</v>
      </c>
      <c r="L118" s="90">
        <v>10.086</v>
      </c>
    </row>
    <row r="119" spans="1:12" x14ac:dyDescent="0.25">
      <c r="A119" s="102" t="s">
        <v>824</v>
      </c>
      <c r="B119" s="90">
        <v>0</v>
      </c>
      <c r="C119" s="90">
        <v>1.006</v>
      </c>
      <c r="D119" s="90">
        <v>2.012</v>
      </c>
      <c r="E119" s="90">
        <v>3.0190000000000001</v>
      </c>
      <c r="F119" s="90">
        <v>4.0270000000000001</v>
      </c>
      <c r="G119" s="90">
        <v>5.0350000000000001</v>
      </c>
      <c r="H119" s="90">
        <v>6.0439999999999996</v>
      </c>
      <c r="I119" s="90">
        <v>7.0529999999999999</v>
      </c>
      <c r="J119" s="90">
        <v>8.0630000000000006</v>
      </c>
      <c r="K119" s="90">
        <v>9.0739999999999998</v>
      </c>
      <c r="L119" s="90">
        <v>10.086</v>
      </c>
    </row>
    <row r="120" spans="1:12" x14ac:dyDescent="0.25">
      <c r="A120" s="102" t="s">
        <v>825</v>
      </c>
      <c r="B120" s="90">
        <v>0</v>
      </c>
      <c r="C120" s="90">
        <v>1.006</v>
      </c>
      <c r="D120" s="90">
        <v>2.012</v>
      </c>
      <c r="E120" s="90">
        <v>3.0190000000000001</v>
      </c>
      <c r="F120" s="90">
        <v>4.0259999999999998</v>
      </c>
      <c r="G120" s="90">
        <v>5.0350000000000001</v>
      </c>
      <c r="H120" s="90">
        <v>6.0430000000000001</v>
      </c>
      <c r="I120" s="90">
        <v>7.0529999999999999</v>
      </c>
      <c r="J120" s="90">
        <v>8.0630000000000006</v>
      </c>
      <c r="K120" s="90">
        <v>9.0739999999999998</v>
      </c>
      <c r="L120" s="90">
        <v>10.085000000000001</v>
      </c>
    </row>
    <row r="121" spans="1:12" x14ac:dyDescent="0.25">
      <c r="A121" s="102" t="s">
        <v>826</v>
      </c>
      <c r="B121" s="90">
        <v>0</v>
      </c>
      <c r="C121" s="90">
        <v>1.006</v>
      </c>
      <c r="D121" s="90">
        <v>2.012</v>
      </c>
      <c r="E121" s="90">
        <v>3.0190000000000001</v>
      </c>
      <c r="F121" s="90">
        <v>4.0259999999999998</v>
      </c>
      <c r="G121" s="90">
        <v>5.0339999999999998</v>
      </c>
      <c r="H121" s="90">
        <v>6.0430000000000001</v>
      </c>
      <c r="I121" s="90">
        <v>7.0519999999999996</v>
      </c>
      <c r="J121" s="90">
        <v>8.0630000000000006</v>
      </c>
      <c r="K121" s="90">
        <v>9.0730000000000004</v>
      </c>
      <c r="L121" s="90">
        <v>10.085000000000001</v>
      </c>
    </row>
    <row r="122" spans="1:12" x14ac:dyDescent="0.25">
      <c r="A122" s="102" t="s">
        <v>827</v>
      </c>
      <c r="B122" s="90">
        <v>0</v>
      </c>
      <c r="C122" s="90">
        <v>1.006</v>
      </c>
      <c r="D122" s="90">
        <v>2.012</v>
      </c>
      <c r="E122" s="90">
        <v>3.0179999999999998</v>
      </c>
      <c r="F122" s="90">
        <v>4.0259999999999998</v>
      </c>
      <c r="G122" s="90">
        <v>5.0339999999999998</v>
      </c>
      <c r="H122" s="90">
        <v>6.0430000000000001</v>
      </c>
      <c r="I122" s="90">
        <v>7.0519999999999996</v>
      </c>
      <c r="J122" s="90">
        <v>8.0619999999999994</v>
      </c>
      <c r="K122" s="90">
        <v>9.0730000000000004</v>
      </c>
      <c r="L122" s="90">
        <v>10.084</v>
      </c>
    </row>
    <row r="123" spans="1:12" x14ac:dyDescent="0.25">
      <c r="A123" s="102" t="s">
        <v>828</v>
      </c>
      <c r="B123" s="90">
        <v>0</v>
      </c>
      <c r="C123" s="90">
        <v>1.0049999999999999</v>
      </c>
      <c r="D123" s="90">
        <v>2.012</v>
      </c>
      <c r="E123" s="90">
        <v>3.0179999999999998</v>
      </c>
      <c r="F123" s="90">
        <v>4.0259999999999998</v>
      </c>
      <c r="G123" s="90">
        <v>5.0339999999999998</v>
      </c>
      <c r="H123" s="90">
        <v>6.0419999999999998</v>
      </c>
      <c r="I123" s="90">
        <v>7.0519999999999996</v>
      </c>
      <c r="J123" s="90">
        <v>8.0619999999999994</v>
      </c>
      <c r="K123" s="90">
        <v>9.0719999999999992</v>
      </c>
      <c r="L123" s="90">
        <v>10.084</v>
      </c>
    </row>
    <row r="124" spans="1:12" x14ac:dyDescent="0.25">
      <c r="A124" s="102" t="s">
        <v>829</v>
      </c>
      <c r="B124" s="90">
        <v>0</v>
      </c>
      <c r="C124" s="90">
        <v>1.0049999999999999</v>
      </c>
      <c r="D124" s="90">
        <v>2.0110000000000001</v>
      </c>
      <c r="E124" s="90">
        <v>3.0179999999999998</v>
      </c>
      <c r="F124" s="90">
        <v>4.0250000000000004</v>
      </c>
      <c r="G124" s="90">
        <v>5.0330000000000004</v>
      </c>
      <c r="H124" s="90">
        <v>6.0419999999999998</v>
      </c>
      <c r="I124" s="90">
        <v>7.0510000000000002</v>
      </c>
      <c r="J124" s="90">
        <v>8.0609999999999999</v>
      </c>
      <c r="K124" s="90">
        <v>9.0719999999999992</v>
      </c>
      <c r="L124" s="90">
        <v>10.083</v>
      </c>
    </row>
    <row r="125" spans="1:12" x14ac:dyDescent="0.25">
      <c r="A125" s="102" t="s">
        <v>830</v>
      </c>
      <c r="B125" s="90">
        <v>0</v>
      </c>
      <c r="C125" s="90">
        <v>1.0049999999999999</v>
      </c>
      <c r="D125" s="90">
        <v>2.0110000000000001</v>
      </c>
      <c r="E125" s="90">
        <v>3.0179999999999998</v>
      </c>
      <c r="F125" s="90">
        <v>4.0250000000000004</v>
      </c>
      <c r="G125" s="90">
        <v>5.0330000000000004</v>
      </c>
      <c r="H125" s="90">
        <v>6.0419999999999998</v>
      </c>
      <c r="I125" s="90">
        <v>7.0510000000000002</v>
      </c>
      <c r="J125" s="90">
        <v>8.0609999999999999</v>
      </c>
      <c r="K125" s="90">
        <v>9.0709999999999997</v>
      </c>
      <c r="L125" s="90">
        <v>10.083</v>
      </c>
    </row>
    <row r="126" spans="1:12" x14ac:dyDescent="0.25">
      <c r="A126" s="102" t="s">
        <v>831</v>
      </c>
      <c r="B126" s="90">
        <v>0</v>
      </c>
      <c r="C126" s="90">
        <v>1.0049999999999999</v>
      </c>
      <c r="D126" s="90">
        <v>2.0110000000000001</v>
      </c>
      <c r="E126" s="90">
        <v>3.0179999999999998</v>
      </c>
      <c r="F126" s="90">
        <v>4.0250000000000004</v>
      </c>
      <c r="G126" s="90">
        <v>5.0330000000000004</v>
      </c>
      <c r="H126" s="90">
        <v>6.0410000000000004</v>
      </c>
      <c r="I126" s="90">
        <v>7.0510000000000002</v>
      </c>
      <c r="J126" s="90">
        <v>8.06</v>
      </c>
      <c r="K126" s="90">
        <v>9.0709999999999997</v>
      </c>
      <c r="L126" s="90">
        <v>10.082000000000001</v>
      </c>
    </row>
    <row r="127" spans="1:12" x14ac:dyDescent="0.25">
      <c r="A127" s="102" t="s">
        <v>832</v>
      </c>
      <c r="B127" s="90">
        <v>0</v>
      </c>
      <c r="C127" s="90">
        <v>1.0049999999999999</v>
      </c>
      <c r="D127" s="90">
        <v>2.0110000000000001</v>
      </c>
      <c r="E127" s="90">
        <v>3.0179999999999998</v>
      </c>
      <c r="F127" s="90">
        <v>4.0250000000000004</v>
      </c>
      <c r="G127" s="90">
        <v>5.0330000000000004</v>
      </c>
      <c r="H127" s="90">
        <v>6.0410000000000004</v>
      </c>
      <c r="I127" s="90">
        <v>7.05</v>
      </c>
      <c r="J127" s="90">
        <v>8.06</v>
      </c>
      <c r="K127" s="90">
        <v>9.07</v>
      </c>
      <c r="L127" s="90">
        <v>10.081</v>
      </c>
    </row>
    <row r="128" spans="1:12" x14ac:dyDescent="0.25">
      <c r="A128" s="102" t="s">
        <v>833</v>
      </c>
      <c r="B128" s="90">
        <v>0</v>
      </c>
      <c r="C128" s="90">
        <v>1.0049999999999999</v>
      </c>
      <c r="D128" s="90">
        <v>2.0110000000000001</v>
      </c>
      <c r="E128" s="90">
        <v>3.0169999999999999</v>
      </c>
      <c r="F128" s="90">
        <v>4.0250000000000004</v>
      </c>
      <c r="G128" s="90">
        <v>5.032</v>
      </c>
      <c r="H128" s="90">
        <v>6.0410000000000004</v>
      </c>
      <c r="I128" s="90">
        <v>7.05</v>
      </c>
      <c r="J128" s="90">
        <v>8.06</v>
      </c>
      <c r="K128" s="90">
        <v>9.07</v>
      </c>
      <c r="L128" s="90">
        <v>10.081</v>
      </c>
    </row>
    <row r="129" spans="1:12" x14ac:dyDescent="0.25">
      <c r="A129" s="102" t="s">
        <v>834</v>
      </c>
      <c r="B129" s="90">
        <v>0</v>
      </c>
      <c r="C129" s="90">
        <v>1.0049999999999999</v>
      </c>
      <c r="D129" s="90">
        <v>2.0110000000000001</v>
      </c>
      <c r="E129" s="90">
        <v>3.0169999999999999</v>
      </c>
      <c r="F129" s="90">
        <v>4.024</v>
      </c>
      <c r="G129" s="90">
        <v>5.032</v>
      </c>
      <c r="H129" s="90">
        <v>6.04</v>
      </c>
      <c r="I129" s="90">
        <v>7.0490000000000004</v>
      </c>
      <c r="J129" s="90">
        <v>8.0589999999999993</v>
      </c>
      <c r="K129" s="90">
        <v>9.0690000000000008</v>
      </c>
      <c r="L129" s="90">
        <v>10.08</v>
      </c>
    </row>
    <row r="130" spans="1:12" x14ac:dyDescent="0.25">
      <c r="A130" s="102" t="s">
        <v>835</v>
      </c>
      <c r="B130" s="90">
        <v>0</v>
      </c>
      <c r="C130" s="90">
        <v>1.0049999999999999</v>
      </c>
      <c r="D130" s="90">
        <v>2.0110000000000001</v>
      </c>
      <c r="E130" s="90">
        <v>3.0169999999999999</v>
      </c>
      <c r="F130" s="90">
        <v>4.024</v>
      </c>
      <c r="G130" s="90">
        <v>5.032</v>
      </c>
      <c r="H130" s="90">
        <v>6.04</v>
      </c>
      <c r="I130" s="90">
        <v>7.0490000000000004</v>
      </c>
      <c r="J130" s="90">
        <v>8.0589999999999993</v>
      </c>
      <c r="K130" s="90">
        <v>9.0690000000000008</v>
      </c>
      <c r="L130" s="90">
        <v>10.08</v>
      </c>
    </row>
    <row r="131" spans="1:12" x14ac:dyDescent="0.25">
      <c r="A131" s="102" t="s">
        <v>836</v>
      </c>
      <c r="B131" s="90">
        <v>0</v>
      </c>
      <c r="C131" s="90">
        <v>1.0049999999999999</v>
      </c>
      <c r="D131" s="90">
        <v>2.0110000000000001</v>
      </c>
      <c r="E131" s="90">
        <v>3.0169999999999999</v>
      </c>
      <c r="F131" s="90">
        <v>4.024</v>
      </c>
      <c r="G131" s="90">
        <v>5.032</v>
      </c>
      <c r="H131" s="90">
        <v>6.04</v>
      </c>
      <c r="I131" s="90">
        <v>7.0490000000000004</v>
      </c>
      <c r="J131" s="90">
        <v>8.0579999999999998</v>
      </c>
      <c r="K131" s="90">
        <v>9.0679999999999996</v>
      </c>
      <c r="L131" s="90">
        <v>10.079000000000001</v>
      </c>
    </row>
    <row r="132" spans="1:12" x14ac:dyDescent="0.25">
      <c r="A132" s="102" t="s">
        <v>837</v>
      </c>
      <c r="B132" s="90">
        <v>0</v>
      </c>
      <c r="C132" s="90">
        <v>1.0049999999999999</v>
      </c>
      <c r="D132" s="90">
        <v>2.0110000000000001</v>
      </c>
      <c r="E132" s="90">
        <v>3.0169999999999999</v>
      </c>
      <c r="F132" s="90">
        <v>4.024</v>
      </c>
      <c r="G132" s="90">
        <v>5.0309999999999997</v>
      </c>
      <c r="H132" s="90">
        <v>6.04</v>
      </c>
      <c r="I132" s="90">
        <v>7.048</v>
      </c>
      <c r="J132" s="90">
        <v>8.0579999999999998</v>
      </c>
      <c r="K132" s="90">
        <v>9.0679999999999996</v>
      </c>
      <c r="L132" s="90">
        <v>10.079000000000001</v>
      </c>
    </row>
    <row r="133" spans="1:12" x14ac:dyDescent="0.25">
      <c r="A133" s="102" t="s">
        <v>838</v>
      </c>
      <c r="B133" s="90">
        <v>0</v>
      </c>
      <c r="C133" s="90">
        <v>1.0049999999999999</v>
      </c>
      <c r="D133" s="90">
        <v>2.0099999999999998</v>
      </c>
      <c r="E133" s="90">
        <v>3.0169999999999999</v>
      </c>
      <c r="F133" s="90">
        <v>4.024</v>
      </c>
      <c r="G133" s="90">
        <v>5.0309999999999997</v>
      </c>
      <c r="H133" s="90">
        <v>6.0389999999999997</v>
      </c>
      <c r="I133" s="90">
        <v>7.048</v>
      </c>
      <c r="J133" s="90">
        <v>8.0570000000000004</v>
      </c>
      <c r="K133" s="90">
        <v>9.0670000000000002</v>
      </c>
      <c r="L133" s="90">
        <v>10.077999999999999</v>
      </c>
    </row>
    <row r="134" spans="1:12" x14ac:dyDescent="0.25">
      <c r="A134" s="102" t="s">
        <v>839</v>
      </c>
      <c r="B134" s="90">
        <v>0</v>
      </c>
      <c r="C134" s="90">
        <v>1.0049999999999999</v>
      </c>
      <c r="D134" s="90">
        <v>2.0099999999999998</v>
      </c>
      <c r="E134" s="90">
        <v>3.0169999999999999</v>
      </c>
      <c r="F134" s="90">
        <v>4.0229999999999997</v>
      </c>
      <c r="G134" s="90">
        <v>5.0309999999999997</v>
      </c>
      <c r="H134" s="90">
        <v>6.0389999999999997</v>
      </c>
      <c r="I134" s="90">
        <v>7.048</v>
      </c>
      <c r="J134" s="90">
        <v>8.0570000000000004</v>
      </c>
      <c r="K134" s="90">
        <v>9.0670000000000002</v>
      </c>
      <c r="L134" s="90">
        <v>10.077999999999999</v>
      </c>
    </row>
    <row r="135" spans="1:12" x14ac:dyDescent="0.25">
      <c r="A135" s="102" t="s">
        <v>840</v>
      </c>
      <c r="B135" s="90">
        <v>0</v>
      </c>
      <c r="C135" s="90">
        <v>1.0049999999999999</v>
      </c>
      <c r="D135" s="90">
        <v>2.0099999999999998</v>
      </c>
      <c r="E135" s="90">
        <v>3.016</v>
      </c>
      <c r="F135" s="90">
        <v>4.0229999999999997</v>
      </c>
      <c r="G135" s="90">
        <v>5.0309999999999997</v>
      </c>
      <c r="H135" s="90">
        <v>6.0389999999999997</v>
      </c>
      <c r="I135" s="90">
        <v>7.0469999999999997</v>
      </c>
      <c r="J135" s="90">
        <v>8.0570000000000004</v>
      </c>
      <c r="K135" s="90">
        <v>9.0670000000000002</v>
      </c>
      <c r="L135" s="90">
        <v>10.077</v>
      </c>
    </row>
    <row r="136" spans="1:12" x14ac:dyDescent="0.25">
      <c r="A136" s="102" t="s">
        <v>841</v>
      </c>
      <c r="B136" s="90">
        <v>0</v>
      </c>
      <c r="C136" s="90">
        <v>1.0049999999999999</v>
      </c>
      <c r="D136" s="90">
        <v>2.0099999999999998</v>
      </c>
      <c r="E136" s="90">
        <v>3.016</v>
      </c>
      <c r="F136" s="90">
        <v>4.0229999999999997</v>
      </c>
      <c r="G136" s="90">
        <v>5.03</v>
      </c>
      <c r="H136" s="90">
        <v>6.0380000000000003</v>
      </c>
      <c r="I136" s="90">
        <v>7.0469999999999997</v>
      </c>
      <c r="J136" s="90">
        <v>8.0559999999999992</v>
      </c>
      <c r="K136" s="90">
        <v>9.0660000000000007</v>
      </c>
      <c r="L136" s="90">
        <v>10.077</v>
      </c>
    </row>
    <row r="137" spans="1:12" x14ac:dyDescent="0.25">
      <c r="A137" s="102" t="s">
        <v>842</v>
      </c>
      <c r="B137" s="90">
        <v>0</v>
      </c>
      <c r="C137" s="90">
        <v>1.0049999999999999</v>
      </c>
      <c r="D137" s="90">
        <v>2.0099999999999998</v>
      </c>
      <c r="E137" s="90">
        <v>3.016</v>
      </c>
      <c r="F137" s="90">
        <v>4.0229999999999997</v>
      </c>
      <c r="G137" s="90">
        <v>5.03</v>
      </c>
      <c r="H137" s="90">
        <v>6.0380000000000003</v>
      </c>
      <c r="I137" s="90">
        <v>7.0460000000000003</v>
      </c>
      <c r="J137" s="90">
        <v>8.0559999999999992</v>
      </c>
      <c r="K137" s="90">
        <v>9.0660000000000007</v>
      </c>
      <c r="L137" s="90">
        <v>10.076000000000001</v>
      </c>
    </row>
    <row r="138" spans="1:12" x14ac:dyDescent="0.25">
      <c r="A138" s="102" t="s">
        <v>843</v>
      </c>
      <c r="B138" s="90">
        <v>0</v>
      </c>
      <c r="C138" s="90">
        <v>1.0049999999999999</v>
      </c>
      <c r="D138" s="90">
        <v>2.0099999999999998</v>
      </c>
      <c r="E138" s="90">
        <v>3.016</v>
      </c>
      <c r="F138" s="90">
        <v>4.0220000000000002</v>
      </c>
      <c r="G138" s="90">
        <v>5.03</v>
      </c>
      <c r="H138" s="90">
        <v>6.0380000000000003</v>
      </c>
      <c r="I138" s="90">
        <v>7.0460000000000003</v>
      </c>
      <c r="J138" s="90">
        <v>8.0549999999999997</v>
      </c>
      <c r="K138" s="90">
        <v>9.0649999999999995</v>
      </c>
      <c r="L138" s="90">
        <v>10.076000000000001</v>
      </c>
    </row>
    <row r="139" spans="1:12" x14ac:dyDescent="0.25">
      <c r="A139" s="102" t="s">
        <v>844</v>
      </c>
      <c r="B139" s="90">
        <v>0</v>
      </c>
      <c r="C139" s="90">
        <v>1.0049999999999999</v>
      </c>
      <c r="D139" s="90">
        <v>2.0099999999999998</v>
      </c>
      <c r="E139" s="90">
        <v>3.016</v>
      </c>
      <c r="F139" s="90">
        <v>4.0220000000000002</v>
      </c>
      <c r="G139" s="90">
        <v>5.0289999999999999</v>
      </c>
      <c r="H139" s="90">
        <v>6.0369999999999999</v>
      </c>
      <c r="I139" s="90">
        <v>7.0460000000000003</v>
      </c>
      <c r="J139" s="90">
        <v>8.0549999999999997</v>
      </c>
      <c r="K139" s="90">
        <v>9.0649999999999995</v>
      </c>
      <c r="L139" s="90">
        <v>10.074999999999999</v>
      </c>
    </row>
    <row r="140" spans="1:12" x14ac:dyDescent="0.25">
      <c r="A140" s="102" t="s">
        <v>845</v>
      </c>
      <c r="B140" s="90">
        <v>0</v>
      </c>
      <c r="C140" s="90">
        <v>1.0049999999999999</v>
      </c>
      <c r="D140" s="90">
        <v>2.0099999999999998</v>
      </c>
      <c r="E140" s="90">
        <v>3.016</v>
      </c>
      <c r="F140" s="90">
        <v>4.0220000000000002</v>
      </c>
      <c r="G140" s="90">
        <v>5.0289999999999999</v>
      </c>
      <c r="H140" s="90">
        <v>6.0369999999999999</v>
      </c>
      <c r="I140" s="90">
        <v>7.0449999999999999</v>
      </c>
      <c r="J140" s="90">
        <v>8.0540000000000003</v>
      </c>
      <c r="K140" s="90">
        <v>9.0640000000000001</v>
      </c>
      <c r="L140" s="90">
        <v>10.074</v>
      </c>
    </row>
    <row r="141" spans="1:12" x14ac:dyDescent="0.25">
      <c r="A141" s="102" t="s">
        <v>846</v>
      </c>
      <c r="B141" s="90">
        <v>0</v>
      </c>
      <c r="C141" s="90">
        <v>1.004</v>
      </c>
      <c r="D141" s="90">
        <v>2.0099999999999998</v>
      </c>
      <c r="E141" s="90">
        <v>3.0150000000000001</v>
      </c>
      <c r="F141" s="90">
        <v>4.0220000000000002</v>
      </c>
      <c r="G141" s="90">
        <v>5.0289999999999999</v>
      </c>
      <c r="H141" s="90">
        <v>6.0369999999999999</v>
      </c>
      <c r="I141" s="90">
        <v>7.0449999999999999</v>
      </c>
      <c r="J141" s="90">
        <v>8.0540000000000003</v>
      </c>
      <c r="K141" s="90">
        <v>9.0640000000000001</v>
      </c>
      <c r="L141" s="90">
        <v>10.074</v>
      </c>
    </row>
    <row r="142" spans="1:12" x14ac:dyDescent="0.25">
      <c r="A142" s="102" t="s">
        <v>847</v>
      </c>
      <c r="B142" s="90">
        <v>0</v>
      </c>
      <c r="C142" s="90">
        <v>1.004</v>
      </c>
      <c r="D142" s="90">
        <v>2.0099999999999998</v>
      </c>
      <c r="E142" s="90">
        <v>3.0150000000000001</v>
      </c>
      <c r="F142" s="90">
        <v>4.0220000000000002</v>
      </c>
      <c r="G142" s="90">
        <v>5.0289999999999999</v>
      </c>
      <c r="H142" s="90">
        <v>6.0359999999999996</v>
      </c>
      <c r="I142" s="90">
        <v>7.0449999999999999</v>
      </c>
      <c r="J142" s="90">
        <v>8.0540000000000003</v>
      </c>
      <c r="K142" s="90">
        <v>9.0630000000000006</v>
      </c>
      <c r="L142" s="90">
        <v>10.073</v>
      </c>
    </row>
    <row r="143" spans="1:12" x14ac:dyDescent="0.25">
      <c r="A143" s="102" t="s">
        <v>848</v>
      </c>
      <c r="B143" s="90">
        <v>0</v>
      </c>
      <c r="C143" s="90">
        <v>1.004</v>
      </c>
      <c r="D143" s="90">
        <v>2.0089999999999999</v>
      </c>
      <c r="E143" s="90">
        <v>3.0150000000000001</v>
      </c>
      <c r="F143" s="90">
        <v>4.0209999999999999</v>
      </c>
      <c r="G143" s="90">
        <v>5.0279999999999996</v>
      </c>
      <c r="H143" s="90">
        <v>6.0359999999999996</v>
      </c>
      <c r="I143" s="90">
        <v>7.0439999999999996</v>
      </c>
      <c r="J143" s="90">
        <v>8.0530000000000008</v>
      </c>
      <c r="K143" s="90">
        <v>9.0630000000000006</v>
      </c>
      <c r="L143" s="90">
        <v>10.073</v>
      </c>
    </row>
    <row r="144" spans="1:12" x14ac:dyDescent="0.25">
      <c r="A144" s="102" t="s">
        <v>849</v>
      </c>
      <c r="B144" s="90">
        <v>0</v>
      </c>
      <c r="C144" s="90">
        <v>1.004</v>
      </c>
      <c r="D144" s="90">
        <v>2.0089999999999999</v>
      </c>
      <c r="E144" s="90">
        <v>3.0150000000000001</v>
      </c>
      <c r="F144" s="90">
        <v>4.0209999999999999</v>
      </c>
      <c r="G144" s="90">
        <v>5.0279999999999996</v>
      </c>
      <c r="H144" s="90">
        <v>6.0359999999999996</v>
      </c>
      <c r="I144" s="90">
        <v>7.0439999999999996</v>
      </c>
      <c r="J144" s="90">
        <v>8.0530000000000008</v>
      </c>
      <c r="K144" s="90">
        <v>9.0619999999999994</v>
      </c>
      <c r="L144" s="90">
        <v>10.071999999999999</v>
      </c>
    </row>
    <row r="145" spans="1:12" x14ac:dyDescent="0.25">
      <c r="A145" s="102" t="s">
        <v>850</v>
      </c>
      <c r="B145" s="90">
        <v>0</v>
      </c>
      <c r="C145" s="90">
        <v>1.004</v>
      </c>
      <c r="D145" s="90">
        <v>2.0089999999999999</v>
      </c>
      <c r="E145" s="90">
        <v>3.0150000000000001</v>
      </c>
      <c r="F145" s="90">
        <v>4.0209999999999999</v>
      </c>
      <c r="G145" s="90">
        <v>5.0279999999999996</v>
      </c>
      <c r="H145" s="90">
        <v>6.0350000000000001</v>
      </c>
      <c r="I145" s="90">
        <v>7.0430000000000001</v>
      </c>
      <c r="J145" s="90">
        <v>8.0519999999999996</v>
      </c>
      <c r="K145" s="90">
        <v>9.0619999999999994</v>
      </c>
      <c r="L145" s="90">
        <v>10.071999999999999</v>
      </c>
    </row>
    <row r="146" spans="1:12" x14ac:dyDescent="0.25">
      <c r="A146" s="102" t="s">
        <v>851</v>
      </c>
      <c r="B146" s="90">
        <v>0</v>
      </c>
      <c r="C146" s="90">
        <v>1.004</v>
      </c>
      <c r="D146" s="90">
        <v>2.0089999999999999</v>
      </c>
      <c r="E146" s="90">
        <v>3.0150000000000001</v>
      </c>
      <c r="F146" s="90">
        <v>4.0209999999999999</v>
      </c>
      <c r="G146" s="90">
        <v>5.0279999999999996</v>
      </c>
      <c r="H146" s="90">
        <v>6.0350000000000001</v>
      </c>
      <c r="I146" s="90">
        <v>7.0430000000000001</v>
      </c>
      <c r="J146" s="90">
        <v>8.0519999999999996</v>
      </c>
      <c r="K146" s="90">
        <v>9.0609999999999999</v>
      </c>
      <c r="L146" s="90">
        <v>10.071</v>
      </c>
    </row>
    <row r="147" spans="1:12" x14ac:dyDescent="0.25">
      <c r="A147" s="102" t="s">
        <v>852</v>
      </c>
      <c r="B147" s="90">
        <v>0</v>
      </c>
      <c r="C147" s="90">
        <v>1.004</v>
      </c>
      <c r="D147" s="90">
        <v>2.0089999999999999</v>
      </c>
      <c r="E147" s="90">
        <v>3.0139999999999998</v>
      </c>
      <c r="F147" s="90">
        <v>4.0209999999999999</v>
      </c>
      <c r="G147" s="90">
        <v>5.0270000000000001</v>
      </c>
      <c r="H147" s="90">
        <v>6.0350000000000001</v>
      </c>
      <c r="I147" s="90">
        <v>7.0430000000000001</v>
      </c>
      <c r="J147" s="90">
        <v>8.0510000000000002</v>
      </c>
      <c r="K147" s="90">
        <v>9.0609999999999999</v>
      </c>
      <c r="L147" s="90">
        <v>10.071</v>
      </c>
    </row>
    <row r="148" spans="1:12" x14ac:dyDescent="0.25">
      <c r="A148" s="102" t="s">
        <v>853</v>
      </c>
      <c r="B148" s="90">
        <v>0</v>
      </c>
      <c r="C148" s="90">
        <v>1.004</v>
      </c>
      <c r="D148" s="90">
        <v>2.0089999999999999</v>
      </c>
      <c r="E148" s="90">
        <v>3.0139999999999998</v>
      </c>
      <c r="F148" s="90">
        <v>4.0199999999999996</v>
      </c>
      <c r="G148" s="90">
        <v>5.0270000000000001</v>
      </c>
      <c r="H148" s="90">
        <v>6.0339999999999998</v>
      </c>
      <c r="I148" s="90">
        <v>7.0419999999999998</v>
      </c>
      <c r="J148" s="90">
        <v>8.0510000000000002</v>
      </c>
      <c r="K148" s="90">
        <v>9.06</v>
      </c>
      <c r="L148" s="90">
        <v>10.07</v>
      </c>
    </row>
    <row r="149" spans="1:12" x14ac:dyDescent="0.25">
      <c r="A149" s="102" t="s">
        <v>854</v>
      </c>
      <c r="B149" s="90">
        <v>0</v>
      </c>
      <c r="C149" s="90">
        <v>1.004</v>
      </c>
      <c r="D149" s="90">
        <v>2.0089999999999999</v>
      </c>
      <c r="E149" s="90">
        <v>3.0139999999999998</v>
      </c>
      <c r="F149" s="90">
        <v>4.0199999999999996</v>
      </c>
      <c r="G149" s="90">
        <v>5.0270000000000001</v>
      </c>
      <c r="H149" s="90">
        <v>6.0339999999999998</v>
      </c>
      <c r="I149" s="90">
        <v>7.0419999999999998</v>
      </c>
      <c r="J149" s="90">
        <v>8.0510000000000002</v>
      </c>
      <c r="K149" s="90">
        <v>9.06</v>
      </c>
      <c r="L149" s="90">
        <v>10.07</v>
      </c>
    </row>
    <row r="150" spans="1:12" x14ac:dyDescent="0.25">
      <c r="A150" s="102" t="s">
        <v>855</v>
      </c>
      <c r="B150" s="90">
        <v>0</v>
      </c>
      <c r="C150" s="90">
        <v>1.004</v>
      </c>
      <c r="D150" s="90">
        <v>2.0089999999999999</v>
      </c>
      <c r="E150" s="90">
        <v>3.0139999999999998</v>
      </c>
      <c r="F150" s="90">
        <v>4.0199999999999996</v>
      </c>
      <c r="G150" s="90">
        <v>5.0259999999999998</v>
      </c>
      <c r="H150" s="90">
        <v>6.0339999999999998</v>
      </c>
      <c r="I150" s="90">
        <v>7.0419999999999998</v>
      </c>
      <c r="J150" s="90">
        <v>8.0500000000000007</v>
      </c>
      <c r="K150" s="90">
        <v>9.0589999999999993</v>
      </c>
      <c r="L150" s="90">
        <v>10.069000000000001</v>
      </c>
    </row>
    <row r="151" spans="1:12" x14ac:dyDescent="0.25">
      <c r="A151" s="102" t="s">
        <v>856</v>
      </c>
      <c r="B151" s="90">
        <v>0</v>
      </c>
      <c r="C151" s="90">
        <v>1.004</v>
      </c>
      <c r="D151" s="90">
        <v>2.0089999999999999</v>
      </c>
      <c r="E151" s="90">
        <v>3.0139999999999998</v>
      </c>
      <c r="F151" s="90">
        <v>4.0199999999999996</v>
      </c>
      <c r="G151" s="90">
        <v>5.0259999999999998</v>
      </c>
      <c r="H151" s="90">
        <v>6.0330000000000004</v>
      </c>
      <c r="I151" s="90">
        <v>7.0410000000000004</v>
      </c>
      <c r="J151" s="90">
        <v>8.0500000000000007</v>
      </c>
      <c r="K151" s="90">
        <v>9.0589999999999993</v>
      </c>
      <c r="L151" s="90">
        <v>10.069000000000001</v>
      </c>
    </row>
    <row r="152" spans="1:12" x14ac:dyDescent="0.25">
      <c r="A152" s="102" t="s">
        <v>857</v>
      </c>
      <c r="B152" s="90">
        <v>0</v>
      </c>
      <c r="C152" s="90">
        <v>1.004</v>
      </c>
      <c r="D152" s="90">
        <v>2.008</v>
      </c>
      <c r="E152" s="90">
        <v>3.0139999999999998</v>
      </c>
      <c r="F152" s="90">
        <v>4.0190000000000001</v>
      </c>
      <c r="G152" s="90">
        <v>5.0259999999999998</v>
      </c>
      <c r="H152" s="90">
        <v>6.0330000000000004</v>
      </c>
      <c r="I152" s="90">
        <v>7.0410000000000004</v>
      </c>
      <c r="J152" s="90">
        <v>8.0489999999999995</v>
      </c>
      <c r="K152" s="90">
        <v>9.0579999999999998</v>
      </c>
      <c r="L152" s="90">
        <v>10.068</v>
      </c>
    </row>
    <row r="153" spans="1:12" x14ac:dyDescent="0.25">
      <c r="A153" s="102" t="s">
        <v>858</v>
      </c>
      <c r="B153" s="90">
        <v>0</v>
      </c>
      <c r="C153" s="90">
        <v>1.004</v>
      </c>
      <c r="D153" s="90">
        <v>2.008</v>
      </c>
      <c r="E153" s="90">
        <v>3.0129999999999999</v>
      </c>
      <c r="F153" s="90">
        <v>4.0190000000000001</v>
      </c>
      <c r="G153" s="90">
        <v>5.0259999999999998</v>
      </c>
      <c r="H153" s="90">
        <v>6.0330000000000004</v>
      </c>
      <c r="I153" s="90">
        <v>7.04</v>
      </c>
      <c r="J153" s="90">
        <v>8.0489999999999995</v>
      </c>
      <c r="K153" s="90">
        <v>9.0579999999999998</v>
      </c>
      <c r="L153" s="90">
        <v>10.067</v>
      </c>
    </row>
    <row r="154" spans="1:12" x14ac:dyDescent="0.25">
      <c r="A154" s="102" t="s">
        <v>859</v>
      </c>
      <c r="B154" s="90">
        <v>0</v>
      </c>
      <c r="C154" s="90">
        <v>1.004</v>
      </c>
      <c r="D154" s="90">
        <v>2.008</v>
      </c>
      <c r="E154" s="90">
        <v>3.0129999999999999</v>
      </c>
      <c r="F154" s="90">
        <v>4.0190000000000001</v>
      </c>
      <c r="G154" s="90">
        <v>5.0250000000000004</v>
      </c>
      <c r="H154" s="90">
        <v>6.032</v>
      </c>
      <c r="I154" s="90">
        <v>7.04</v>
      </c>
      <c r="J154" s="90">
        <v>8.048</v>
      </c>
      <c r="K154" s="90">
        <v>9.0570000000000004</v>
      </c>
      <c r="L154" s="90">
        <v>10.067</v>
      </c>
    </row>
    <row r="155" spans="1:12" x14ac:dyDescent="0.25">
      <c r="A155" s="102" t="s">
        <v>860</v>
      </c>
      <c r="B155" s="90">
        <v>0</v>
      </c>
      <c r="C155" s="90">
        <v>1.004</v>
      </c>
      <c r="D155" s="90">
        <v>2.008</v>
      </c>
      <c r="E155" s="90">
        <v>3.0129999999999999</v>
      </c>
      <c r="F155" s="90">
        <v>4.0190000000000001</v>
      </c>
      <c r="G155" s="90">
        <v>5.0250000000000004</v>
      </c>
      <c r="H155" s="90">
        <v>6.032</v>
      </c>
      <c r="I155" s="90">
        <v>7.04</v>
      </c>
      <c r="J155" s="90">
        <v>8.048</v>
      </c>
      <c r="K155" s="90">
        <v>9.0570000000000004</v>
      </c>
      <c r="L155" s="90">
        <v>10.066000000000001</v>
      </c>
    </row>
    <row r="156" spans="1:12" x14ac:dyDescent="0.25">
      <c r="A156" s="102" t="s">
        <v>861</v>
      </c>
      <c r="B156" s="90">
        <v>0</v>
      </c>
      <c r="C156" s="90">
        <v>1.004</v>
      </c>
      <c r="D156" s="90">
        <v>2.008</v>
      </c>
      <c r="E156" s="90">
        <v>3.0129999999999999</v>
      </c>
      <c r="F156" s="90">
        <v>4.0190000000000001</v>
      </c>
      <c r="G156" s="90">
        <v>5.0250000000000004</v>
      </c>
      <c r="H156" s="90">
        <v>6.032</v>
      </c>
      <c r="I156" s="90">
        <v>7.0389999999999997</v>
      </c>
      <c r="J156" s="90">
        <v>8.048</v>
      </c>
      <c r="K156" s="90">
        <v>9.0559999999999992</v>
      </c>
      <c r="L156" s="90">
        <v>10.066000000000001</v>
      </c>
    </row>
    <row r="157" spans="1:12" x14ac:dyDescent="0.25">
      <c r="A157" s="102" t="s">
        <v>862</v>
      </c>
      <c r="B157" s="90">
        <v>0</v>
      </c>
      <c r="C157" s="90">
        <v>1.004</v>
      </c>
      <c r="D157" s="90">
        <v>2.008</v>
      </c>
      <c r="E157" s="90">
        <v>3.0129999999999999</v>
      </c>
      <c r="F157" s="90">
        <v>4.0179999999999998</v>
      </c>
      <c r="G157" s="90">
        <v>5.0250000000000004</v>
      </c>
      <c r="H157" s="90">
        <v>6.0309999999999997</v>
      </c>
      <c r="I157" s="90">
        <v>7.0389999999999997</v>
      </c>
      <c r="J157" s="90">
        <v>8.0470000000000006</v>
      </c>
      <c r="K157" s="90">
        <v>9.0559999999999992</v>
      </c>
      <c r="L157" s="90">
        <v>10.065</v>
      </c>
    </row>
    <row r="158" spans="1:12" x14ac:dyDescent="0.25">
      <c r="A158" s="102" t="s">
        <v>863</v>
      </c>
      <c r="B158" s="90">
        <v>0</v>
      </c>
      <c r="C158" s="90">
        <v>1.004</v>
      </c>
      <c r="D158" s="90">
        <v>2.008</v>
      </c>
      <c r="E158" s="90">
        <v>3.0129999999999999</v>
      </c>
      <c r="F158" s="90">
        <v>4.0179999999999998</v>
      </c>
      <c r="G158" s="90">
        <v>5.024</v>
      </c>
      <c r="H158" s="90">
        <v>6.0309999999999997</v>
      </c>
      <c r="I158" s="90">
        <v>7.0389999999999997</v>
      </c>
      <c r="J158" s="90">
        <v>8.0470000000000006</v>
      </c>
      <c r="K158" s="90">
        <v>9.0549999999999997</v>
      </c>
      <c r="L158" s="90">
        <v>10.065</v>
      </c>
    </row>
    <row r="159" spans="1:12" x14ac:dyDescent="0.25">
      <c r="A159" s="102" t="s">
        <v>864</v>
      </c>
      <c r="B159" s="90">
        <v>0</v>
      </c>
      <c r="C159" s="90">
        <v>1.004</v>
      </c>
      <c r="D159" s="90">
        <v>2.008</v>
      </c>
      <c r="E159" s="90">
        <v>3.0129999999999999</v>
      </c>
      <c r="F159" s="90">
        <v>4.0179999999999998</v>
      </c>
      <c r="G159" s="90">
        <v>5.024</v>
      </c>
      <c r="H159" s="90">
        <v>6.0309999999999997</v>
      </c>
      <c r="I159" s="90">
        <v>7.0380000000000003</v>
      </c>
      <c r="J159" s="90">
        <v>8.0459999999999994</v>
      </c>
      <c r="K159" s="90">
        <v>9.0549999999999997</v>
      </c>
      <c r="L159" s="90">
        <v>10.064</v>
      </c>
    </row>
    <row r="160" spans="1:12" x14ac:dyDescent="0.25">
      <c r="A160" s="102" t="s">
        <v>865</v>
      </c>
      <c r="B160" s="90">
        <v>0</v>
      </c>
      <c r="C160" s="90">
        <v>1.0029999999999999</v>
      </c>
      <c r="D160" s="90">
        <v>2.008</v>
      </c>
      <c r="E160" s="90">
        <v>3.012</v>
      </c>
      <c r="F160" s="90">
        <v>4.0179999999999998</v>
      </c>
      <c r="G160" s="90">
        <v>5.024</v>
      </c>
      <c r="H160" s="90">
        <v>6.03</v>
      </c>
      <c r="I160" s="90">
        <v>7.0380000000000003</v>
      </c>
      <c r="J160" s="90">
        <v>8.0459999999999994</v>
      </c>
      <c r="K160" s="90">
        <v>9.0540000000000003</v>
      </c>
      <c r="L160" s="90">
        <v>10.064</v>
      </c>
    </row>
    <row r="161" spans="1:12" x14ac:dyDescent="0.25">
      <c r="A161" s="102" t="s">
        <v>866</v>
      </c>
      <c r="B161" s="90">
        <v>0</v>
      </c>
      <c r="C161" s="90">
        <v>1.0029999999999999</v>
      </c>
      <c r="D161" s="90">
        <v>2.0070000000000001</v>
      </c>
      <c r="E161" s="90">
        <v>3.012</v>
      </c>
      <c r="F161" s="90">
        <v>4.0179999999999998</v>
      </c>
      <c r="G161" s="90">
        <v>5.024</v>
      </c>
      <c r="H161" s="90">
        <v>6.03</v>
      </c>
      <c r="I161" s="90">
        <v>7.0369999999999999</v>
      </c>
      <c r="J161" s="90">
        <v>8.0449999999999999</v>
      </c>
      <c r="K161" s="90">
        <v>9.0540000000000003</v>
      </c>
      <c r="L161" s="90">
        <v>10.063000000000001</v>
      </c>
    </row>
    <row r="162" spans="1:12" x14ac:dyDescent="0.25">
      <c r="A162" s="102" t="s">
        <v>867</v>
      </c>
      <c r="B162" s="90">
        <v>0</v>
      </c>
      <c r="C162" s="90">
        <v>1.0029999999999999</v>
      </c>
      <c r="D162" s="90">
        <v>2.0070000000000001</v>
      </c>
      <c r="E162" s="90">
        <v>3.012</v>
      </c>
      <c r="F162" s="90">
        <v>4.0170000000000003</v>
      </c>
      <c r="G162" s="90">
        <v>5.0229999999999997</v>
      </c>
      <c r="H162" s="90">
        <v>6.03</v>
      </c>
      <c r="I162" s="90">
        <v>7.0369999999999999</v>
      </c>
      <c r="J162" s="90">
        <v>8.0449999999999999</v>
      </c>
      <c r="K162" s="90">
        <v>9.0530000000000008</v>
      </c>
      <c r="L162" s="90">
        <v>10.063000000000001</v>
      </c>
    </row>
    <row r="163" spans="1:12" x14ac:dyDescent="0.25">
      <c r="A163" s="102" t="s">
        <v>868</v>
      </c>
      <c r="B163" s="90">
        <v>0</v>
      </c>
      <c r="C163" s="90">
        <v>1.0029999999999999</v>
      </c>
      <c r="D163" s="90">
        <v>2.0070000000000001</v>
      </c>
      <c r="E163" s="90">
        <v>3.012</v>
      </c>
      <c r="F163" s="90">
        <v>4.0170000000000003</v>
      </c>
      <c r="G163" s="90">
        <v>5.0229999999999997</v>
      </c>
      <c r="H163" s="90">
        <v>6.03</v>
      </c>
      <c r="I163" s="90">
        <v>7.0369999999999999</v>
      </c>
      <c r="J163" s="90">
        <v>8.0449999999999999</v>
      </c>
      <c r="K163" s="90">
        <v>9.0530000000000008</v>
      </c>
      <c r="L163" s="90">
        <v>10.061999999999999</v>
      </c>
    </row>
    <row r="164" spans="1:12" x14ac:dyDescent="0.25">
      <c r="A164" s="102" t="s">
        <v>869</v>
      </c>
      <c r="B164" s="90">
        <v>0</v>
      </c>
      <c r="C164" s="90">
        <v>1.0029999999999999</v>
      </c>
      <c r="D164" s="90">
        <v>2.0070000000000001</v>
      </c>
      <c r="E164" s="90">
        <v>3.012</v>
      </c>
      <c r="F164" s="90">
        <v>4.0170000000000003</v>
      </c>
      <c r="G164" s="90">
        <v>5.0229999999999997</v>
      </c>
      <c r="H164" s="90">
        <v>6.0289999999999999</v>
      </c>
      <c r="I164" s="90">
        <v>7.0359999999999996</v>
      </c>
      <c r="J164" s="90">
        <v>8.0440000000000005</v>
      </c>
      <c r="K164" s="90">
        <v>9.0530000000000008</v>
      </c>
      <c r="L164" s="90">
        <v>10.061999999999999</v>
      </c>
    </row>
    <row r="165" spans="1:12" x14ac:dyDescent="0.25">
      <c r="A165" s="102" t="s">
        <v>870</v>
      </c>
      <c r="B165" s="90">
        <v>0</v>
      </c>
      <c r="C165" s="90">
        <v>1.0029999999999999</v>
      </c>
      <c r="D165" s="90">
        <v>2.0070000000000001</v>
      </c>
      <c r="E165" s="90">
        <v>3.012</v>
      </c>
      <c r="F165" s="90">
        <v>4.0170000000000003</v>
      </c>
      <c r="G165" s="90">
        <v>5.0220000000000002</v>
      </c>
      <c r="H165" s="90">
        <v>6.0289999999999999</v>
      </c>
      <c r="I165" s="90">
        <v>7.0359999999999996</v>
      </c>
      <c r="J165" s="90">
        <v>8.0440000000000005</v>
      </c>
      <c r="K165" s="90">
        <v>9.0519999999999996</v>
      </c>
      <c r="L165" s="90">
        <v>10.061</v>
      </c>
    </row>
    <row r="166" spans="1:12" x14ac:dyDescent="0.25">
      <c r="A166" s="102" t="s">
        <v>871</v>
      </c>
      <c r="B166" s="90">
        <v>0</v>
      </c>
      <c r="C166" s="90">
        <v>1.0029999999999999</v>
      </c>
      <c r="D166" s="90">
        <v>2.0070000000000001</v>
      </c>
      <c r="E166" s="90">
        <v>3.0110000000000001</v>
      </c>
      <c r="F166" s="90">
        <v>4.016</v>
      </c>
      <c r="G166" s="90">
        <v>5.0220000000000002</v>
      </c>
      <c r="H166" s="90">
        <v>6.0289999999999999</v>
      </c>
      <c r="I166" s="90">
        <v>7.0359999999999996</v>
      </c>
      <c r="J166" s="90">
        <v>8.0429999999999993</v>
      </c>
      <c r="K166" s="90">
        <v>9.0519999999999996</v>
      </c>
      <c r="L166" s="90">
        <v>10.06</v>
      </c>
    </row>
    <row r="167" spans="1:12" x14ac:dyDescent="0.25">
      <c r="A167" s="102" t="s">
        <v>872</v>
      </c>
      <c r="B167" s="90">
        <v>0</v>
      </c>
      <c r="C167" s="90">
        <v>1.0029999999999999</v>
      </c>
      <c r="D167" s="90">
        <v>2.0070000000000001</v>
      </c>
      <c r="E167" s="90">
        <v>3.0110000000000001</v>
      </c>
      <c r="F167" s="90">
        <v>4.016</v>
      </c>
      <c r="G167" s="90">
        <v>5.0220000000000002</v>
      </c>
      <c r="H167" s="90">
        <v>6.0279999999999996</v>
      </c>
      <c r="I167" s="90">
        <v>7.0350000000000001</v>
      </c>
      <c r="J167" s="90">
        <v>8.0429999999999993</v>
      </c>
      <c r="K167" s="90">
        <v>9.0510000000000002</v>
      </c>
      <c r="L167" s="90">
        <v>10.06</v>
      </c>
    </row>
    <row r="168" spans="1:12" x14ac:dyDescent="0.25">
      <c r="A168" s="102" t="s">
        <v>873</v>
      </c>
      <c r="B168" s="90">
        <v>0</v>
      </c>
      <c r="C168" s="90">
        <v>1.0029999999999999</v>
      </c>
      <c r="D168" s="90">
        <v>2.0070000000000001</v>
      </c>
      <c r="E168" s="90">
        <v>3.0110000000000001</v>
      </c>
      <c r="F168" s="90">
        <v>4.016</v>
      </c>
      <c r="G168" s="90">
        <v>5.0220000000000002</v>
      </c>
      <c r="H168" s="90">
        <v>6.0279999999999996</v>
      </c>
      <c r="I168" s="90">
        <v>7.0350000000000001</v>
      </c>
      <c r="J168" s="90">
        <v>8.0419999999999998</v>
      </c>
      <c r="K168" s="90">
        <v>9.0510000000000002</v>
      </c>
      <c r="L168" s="90">
        <v>10.058999999999999</v>
      </c>
    </row>
    <row r="169" spans="1:12" x14ac:dyDescent="0.25">
      <c r="A169" s="102" t="s">
        <v>874</v>
      </c>
      <c r="B169" s="90">
        <v>0</v>
      </c>
      <c r="C169" s="90">
        <v>1.0029999999999999</v>
      </c>
      <c r="D169" s="90">
        <v>2.0070000000000001</v>
      </c>
      <c r="E169" s="90">
        <v>3.0110000000000001</v>
      </c>
      <c r="F169" s="90">
        <v>4.016</v>
      </c>
      <c r="G169" s="90">
        <v>5.0209999999999999</v>
      </c>
      <c r="H169" s="90">
        <v>6.0279999999999996</v>
      </c>
      <c r="I169" s="90">
        <v>7.0339999999999998</v>
      </c>
      <c r="J169" s="90">
        <v>8.0419999999999998</v>
      </c>
      <c r="K169" s="90">
        <v>9.0500000000000007</v>
      </c>
      <c r="L169" s="90">
        <v>10.058999999999999</v>
      </c>
    </row>
    <row r="170" spans="1:12" x14ac:dyDescent="0.25">
      <c r="A170" s="102" t="s">
        <v>875</v>
      </c>
      <c r="B170" s="90">
        <v>0</v>
      </c>
      <c r="C170" s="90">
        <v>1.0029999999999999</v>
      </c>
      <c r="D170" s="90">
        <v>2.0070000000000001</v>
      </c>
      <c r="E170" s="90">
        <v>3.0110000000000001</v>
      </c>
      <c r="F170" s="90">
        <v>4.016</v>
      </c>
      <c r="G170" s="90">
        <v>5.0209999999999999</v>
      </c>
      <c r="H170" s="90">
        <v>6.0270000000000001</v>
      </c>
      <c r="I170" s="90">
        <v>7.0339999999999998</v>
      </c>
      <c r="J170" s="90">
        <v>8.0419999999999998</v>
      </c>
      <c r="K170" s="90">
        <v>9.0500000000000007</v>
      </c>
      <c r="L170" s="90">
        <v>10.058</v>
      </c>
    </row>
    <row r="171" spans="1:12" x14ac:dyDescent="0.25">
      <c r="A171" s="102" t="s">
        <v>876</v>
      </c>
      <c r="B171" s="90">
        <v>0</v>
      </c>
      <c r="C171" s="90">
        <v>1.0029999999999999</v>
      </c>
      <c r="D171" s="90">
        <v>2.0059999999999998</v>
      </c>
      <c r="E171" s="90">
        <v>3.0110000000000001</v>
      </c>
      <c r="F171" s="90">
        <v>4.0149999999999997</v>
      </c>
      <c r="G171" s="90">
        <v>5.0209999999999999</v>
      </c>
      <c r="H171" s="90">
        <v>6.0270000000000001</v>
      </c>
      <c r="I171" s="90">
        <v>7.0339999999999998</v>
      </c>
      <c r="J171" s="90">
        <v>8.0410000000000004</v>
      </c>
      <c r="K171" s="90">
        <v>9.0489999999999995</v>
      </c>
      <c r="L171" s="90">
        <v>10.058</v>
      </c>
    </row>
    <row r="172" spans="1:12" x14ac:dyDescent="0.25">
      <c r="A172" s="102" t="s">
        <v>877</v>
      </c>
      <c r="B172" s="90">
        <v>0</v>
      </c>
      <c r="C172" s="90">
        <v>1.0029999999999999</v>
      </c>
      <c r="D172" s="90">
        <v>2.0059999999999998</v>
      </c>
      <c r="E172" s="90">
        <v>3.01</v>
      </c>
      <c r="F172" s="90">
        <v>4.0149999999999997</v>
      </c>
      <c r="G172" s="90">
        <v>5.0209999999999999</v>
      </c>
      <c r="H172" s="90">
        <v>6.0270000000000001</v>
      </c>
      <c r="I172" s="90">
        <v>7.0330000000000004</v>
      </c>
      <c r="J172" s="90">
        <v>8.0410000000000004</v>
      </c>
      <c r="K172" s="90">
        <v>9.0489999999999995</v>
      </c>
      <c r="L172" s="90">
        <v>10.057</v>
      </c>
    </row>
    <row r="173" spans="1:12" x14ac:dyDescent="0.25">
      <c r="A173" s="102" t="s">
        <v>878</v>
      </c>
      <c r="B173" s="90">
        <v>0</v>
      </c>
      <c r="C173" s="90">
        <v>1.0029999999999999</v>
      </c>
      <c r="D173" s="90">
        <v>2.0059999999999998</v>
      </c>
      <c r="E173" s="90">
        <v>3.01</v>
      </c>
      <c r="F173" s="90">
        <v>4.0149999999999997</v>
      </c>
      <c r="G173" s="90">
        <v>5.0199999999999996</v>
      </c>
      <c r="H173" s="90">
        <v>6.0259999999999998</v>
      </c>
      <c r="I173" s="90">
        <v>7.0330000000000004</v>
      </c>
      <c r="J173" s="90">
        <v>8.0399999999999991</v>
      </c>
      <c r="K173" s="90">
        <v>9.048</v>
      </c>
      <c r="L173" s="90">
        <v>10.057</v>
      </c>
    </row>
    <row r="174" spans="1:12" x14ac:dyDescent="0.25">
      <c r="A174" s="102" t="s">
        <v>879</v>
      </c>
      <c r="B174" s="90">
        <v>0</v>
      </c>
      <c r="C174" s="90">
        <v>1.0029999999999999</v>
      </c>
      <c r="D174" s="90">
        <v>2.0059999999999998</v>
      </c>
      <c r="E174" s="90">
        <v>3.01</v>
      </c>
      <c r="F174" s="90">
        <v>4.0149999999999997</v>
      </c>
      <c r="G174" s="90">
        <v>5.0199999999999996</v>
      </c>
      <c r="H174" s="90">
        <v>6.0259999999999998</v>
      </c>
      <c r="I174" s="90">
        <v>7.0330000000000004</v>
      </c>
      <c r="J174" s="90">
        <v>8.0399999999999991</v>
      </c>
      <c r="K174" s="90">
        <v>9.048</v>
      </c>
      <c r="L174" s="90">
        <v>10.055999999999999</v>
      </c>
    </row>
    <row r="175" spans="1:12" x14ac:dyDescent="0.25">
      <c r="A175" s="102" t="s">
        <v>880</v>
      </c>
      <c r="B175" s="90">
        <v>0</v>
      </c>
      <c r="C175" s="90">
        <v>1.0029999999999999</v>
      </c>
      <c r="D175" s="90">
        <v>2.0059999999999998</v>
      </c>
      <c r="E175" s="90">
        <v>3.01</v>
      </c>
      <c r="F175" s="90">
        <v>4.0149999999999997</v>
      </c>
      <c r="G175" s="90">
        <v>5.0199999999999996</v>
      </c>
      <c r="H175" s="90">
        <v>6.0259999999999998</v>
      </c>
      <c r="I175" s="90">
        <v>7.032</v>
      </c>
      <c r="J175" s="90">
        <v>8.0389999999999997</v>
      </c>
      <c r="K175" s="90">
        <v>9.0470000000000006</v>
      </c>
      <c r="L175" s="90">
        <v>10.055999999999999</v>
      </c>
    </row>
    <row r="176" spans="1:12" x14ac:dyDescent="0.25">
      <c r="A176" s="102" t="s">
        <v>881</v>
      </c>
      <c r="B176" s="90">
        <v>0</v>
      </c>
      <c r="C176" s="90">
        <v>1.0029999999999999</v>
      </c>
      <c r="D176" s="90">
        <v>2.0059999999999998</v>
      </c>
      <c r="E176" s="90">
        <v>3.01</v>
      </c>
      <c r="F176" s="90">
        <v>4.0140000000000002</v>
      </c>
      <c r="G176" s="90">
        <v>5.0199999999999996</v>
      </c>
      <c r="H176" s="90">
        <v>6.0250000000000004</v>
      </c>
      <c r="I176" s="90">
        <v>7.032</v>
      </c>
      <c r="J176" s="90">
        <v>8.0389999999999997</v>
      </c>
      <c r="K176" s="90">
        <v>9.0470000000000006</v>
      </c>
      <c r="L176" s="90">
        <v>10.055</v>
      </c>
    </row>
    <row r="177" spans="1:12" x14ac:dyDescent="0.25">
      <c r="A177" s="102" t="s">
        <v>882</v>
      </c>
      <c r="B177" s="90">
        <v>0</v>
      </c>
      <c r="C177" s="90">
        <v>1.0029999999999999</v>
      </c>
      <c r="D177" s="90">
        <v>2.0059999999999998</v>
      </c>
      <c r="E177" s="90">
        <v>3.01</v>
      </c>
      <c r="F177" s="90">
        <v>4.0140000000000002</v>
      </c>
      <c r="G177" s="90">
        <v>5.0190000000000001</v>
      </c>
      <c r="H177" s="90">
        <v>6.0250000000000004</v>
      </c>
      <c r="I177" s="90">
        <v>7.0309999999999997</v>
      </c>
      <c r="J177" s="90">
        <v>8.0389999999999997</v>
      </c>
      <c r="K177" s="90">
        <v>9.0459999999999994</v>
      </c>
      <c r="L177" s="90">
        <v>10.055</v>
      </c>
    </row>
    <row r="178" spans="1:12" x14ac:dyDescent="0.25">
      <c r="A178" s="102" t="s">
        <v>883</v>
      </c>
      <c r="B178" s="90">
        <v>0</v>
      </c>
      <c r="C178" s="90">
        <v>1.0029999999999999</v>
      </c>
      <c r="D178" s="90">
        <v>2.0059999999999998</v>
      </c>
      <c r="E178" s="90">
        <v>3.0089999999999999</v>
      </c>
      <c r="F178" s="90">
        <v>4.0140000000000002</v>
      </c>
      <c r="G178" s="90">
        <v>5.0190000000000001</v>
      </c>
      <c r="H178" s="90">
        <v>6.0250000000000004</v>
      </c>
      <c r="I178" s="90">
        <v>7.0309999999999997</v>
      </c>
      <c r="J178" s="90">
        <v>8.0380000000000003</v>
      </c>
      <c r="K178" s="90">
        <v>9.0459999999999994</v>
      </c>
      <c r="L178" s="90">
        <v>10.054</v>
      </c>
    </row>
    <row r="179" spans="1:12" x14ac:dyDescent="0.25">
      <c r="A179" s="102" t="s">
        <v>884</v>
      </c>
      <c r="B179" s="90">
        <v>0</v>
      </c>
      <c r="C179" s="90">
        <v>1.002</v>
      </c>
      <c r="D179" s="90">
        <v>2.0059999999999998</v>
      </c>
      <c r="E179" s="90">
        <v>3.0089999999999999</v>
      </c>
      <c r="F179" s="90">
        <v>4.0140000000000002</v>
      </c>
      <c r="G179" s="90">
        <v>5.0190000000000001</v>
      </c>
      <c r="H179" s="90">
        <v>6.024</v>
      </c>
      <c r="I179" s="90">
        <v>7.0309999999999997</v>
      </c>
      <c r="J179" s="90">
        <v>8.0380000000000003</v>
      </c>
      <c r="K179" s="90">
        <v>9.0449999999999999</v>
      </c>
      <c r="L179" s="90">
        <v>10.054</v>
      </c>
    </row>
    <row r="180" spans="1:12" x14ac:dyDescent="0.25">
      <c r="A180" s="102" t="s">
        <v>885</v>
      </c>
      <c r="B180" s="90">
        <v>0</v>
      </c>
      <c r="C180" s="90">
        <v>1.002</v>
      </c>
      <c r="D180" s="90">
        <v>2.0049999999999999</v>
      </c>
      <c r="E180" s="90">
        <v>3.0089999999999999</v>
      </c>
      <c r="F180" s="90">
        <v>4.0129999999999999</v>
      </c>
      <c r="G180" s="90">
        <v>5.0179999999999998</v>
      </c>
      <c r="H180" s="90">
        <v>6.024</v>
      </c>
      <c r="I180" s="90">
        <v>7.03</v>
      </c>
      <c r="J180" s="90">
        <v>8.0370000000000008</v>
      </c>
      <c r="K180" s="90">
        <v>9.0449999999999999</v>
      </c>
      <c r="L180" s="90">
        <v>10.053000000000001</v>
      </c>
    </row>
    <row r="181" spans="1:12" x14ac:dyDescent="0.25">
      <c r="A181" s="102" t="s">
        <v>886</v>
      </c>
      <c r="B181" s="90">
        <v>0</v>
      </c>
      <c r="C181" s="90">
        <v>1.002</v>
      </c>
      <c r="D181" s="90">
        <v>2.0049999999999999</v>
      </c>
      <c r="E181" s="90">
        <v>3.0089999999999999</v>
      </c>
      <c r="F181" s="90">
        <v>4.0129999999999999</v>
      </c>
      <c r="G181" s="90">
        <v>5.0179999999999998</v>
      </c>
      <c r="H181" s="90">
        <v>6.024</v>
      </c>
      <c r="I181" s="90">
        <v>7.03</v>
      </c>
      <c r="J181" s="90">
        <v>8.0370000000000008</v>
      </c>
      <c r="K181" s="90">
        <v>9.0440000000000005</v>
      </c>
      <c r="L181" s="90">
        <v>10.052</v>
      </c>
    </row>
    <row r="182" spans="1:12" x14ac:dyDescent="0.25">
      <c r="A182" s="102" t="s">
        <v>887</v>
      </c>
      <c r="B182" s="90">
        <v>0</v>
      </c>
      <c r="C182" s="90">
        <v>1.002</v>
      </c>
      <c r="D182" s="90">
        <v>2.0049999999999999</v>
      </c>
      <c r="E182" s="90">
        <v>3.0089999999999999</v>
      </c>
      <c r="F182" s="90">
        <v>4.0129999999999999</v>
      </c>
      <c r="G182" s="90">
        <v>5.0179999999999998</v>
      </c>
      <c r="H182" s="90">
        <v>6.0229999999999997</v>
      </c>
      <c r="I182" s="90">
        <v>7.03</v>
      </c>
      <c r="J182" s="90">
        <v>8.0359999999999996</v>
      </c>
      <c r="K182" s="90">
        <v>9.0440000000000005</v>
      </c>
      <c r="L182" s="90">
        <v>10.052</v>
      </c>
    </row>
    <row r="183" spans="1:12" x14ac:dyDescent="0.25">
      <c r="A183" s="102" t="s">
        <v>888</v>
      </c>
      <c r="B183" s="90">
        <v>0</v>
      </c>
      <c r="C183" s="90">
        <v>1.002</v>
      </c>
      <c r="D183" s="90">
        <v>2.0049999999999999</v>
      </c>
      <c r="E183" s="90">
        <v>3.0089999999999999</v>
      </c>
      <c r="F183" s="90">
        <v>4.0129999999999999</v>
      </c>
      <c r="G183" s="90">
        <v>5.0179999999999998</v>
      </c>
      <c r="H183" s="90">
        <v>6.0229999999999997</v>
      </c>
      <c r="I183" s="90">
        <v>7.0289999999999999</v>
      </c>
      <c r="J183" s="90">
        <v>8.0359999999999996</v>
      </c>
      <c r="K183" s="90">
        <v>9.0429999999999993</v>
      </c>
      <c r="L183" s="90">
        <v>10.051</v>
      </c>
    </row>
    <row r="184" spans="1:12" x14ac:dyDescent="0.25">
      <c r="A184" s="102" t="s">
        <v>889</v>
      </c>
      <c r="B184" s="90">
        <v>0</v>
      </c>
      <c r="C184" s="90">
        <v>1.002</v>
      </c>
      <c r="D184" s="90">
        <v>2.0049999999999999</v>
      </c>
      <c r="E184" s="90">
        <v>3.008</v>
      </c>
      <c r="F184" s="90">
        <v>4.0129999999999999</v>
      </c>
      <c r="G184" s="90">
        <v>5.0170000000000003</v>
      </c>
      <c r="H184" s="90">
        <v>6.0229999999999997</v>
      </c>
      <c r="I184" s="90">
        <v>7.0289999999999999</v>
      </c>
      <c r="J184" s="90">
        <v>8.0359999999999996</v>
      </c>
      <c r="K184" s="90">
        <v>9.0429999999999993</v>
      </c>
      <c r="L184" s="90">
        <v>10.051</v>
      </c>
    </row>
    <row r="185" spans="1:12" x14ac:dyDescent="0.25">
      <c r="A185" s="102" t="s">
        <v>890</v>
      </c>
      <c r="B185" s="90">
        <v>0</v>
      </c>
      <c r="C185" s="90">
        <v>1.002</v>
      </c>
      <c r="D185" s="90">
        <v>2.0049999999999999</v>
      </c>
      <c r="E185" s="90">
        <v>3.008</v>
      </c>
      <c r="F185" s="90">
        <v>4.0119999999999996</v>
      </c>
      <c r="G185" s="90">
        <v>5.0170000000000003</v>
      </c>
      <c r="H185" s="90">
        <v>6.0220000000000002</v>
      </c>
      <c r="I185" s="90">
        <v>7.0279999999999996</v>
      </c>
      <c r="J185" s="90">
        <v>8.0350000000000001</v>
      </c>
      <c r="K185" s="90">
        <v>9.0419999999999998</v>
      </c>
      <c r="L185" s="90">
        <v>10.050000000000001</v>
      </c>
    </row>
    <row r="186" spans="1:12" x14ac:dyDescent="0.25">
      <c r="A186" s="102" t="s">
        <v>891</v>
      </c>
      <c r="B186" s="90">
        <v>0</v>
      </c>
      <c r="C186" s="90">
        <v>1.002</v>
      </c>
      <c r="D186" s="90">
        <v>2.0049999999999999</v>
      </c>
      <c r="E186" s="90">
        <v>3.008</v>
      </c>
      <c r="F186" s="90">
        <v>4.0119999999999996</v>
      </c>
      <c r="G186" s="90">
        <v>5.0170000000000003</v>
      </c>
      <c r="H186" s="90">
        <v>6.0220000000000002</v>
      </c>
      <c r="I186" s="90">
        <v>7.0279999999999996</v>
      </c>
      <c r="J186" s="90">
        <v>8.0350000000000001</v>
      </c>
      <c r="K186" s="90">
        <v>9.0419999999999998</v>
      </c>
      <c r="L186" s="90">
        <v>10.050000000000001</v>
      </c>
    </row>
    <row r="187" spans="1:12" x14ac:dyDescent="0.25">
      <c r="A187" s="102" t="s">
        <v>892</v>
      </c>
      <c r="B187" s="90">
        <v>0</v>
      </c>
      <c r="C187" s="90">
        <v>1.002</v>
      </c>
      <c r="D187" s="90">
        <v>2.0049999999999999</v>
      </c>
      <c r="E187" s="90">
        <v>3.008</v>
      </c>
      <c r="F187" s="90">
        <v>4.0119999999999996</v>
      </c>
      <c r="G187" s="90">
        <v>5.0170000000000003</v>
      </c>
      <c r="H187" s="90">
        <v>6.0220000000000002</v>
      </c>
      <c r="I187" s="90">
        <v>7.0279999999999996</v>
      </c>
      <c r="J187" s="90">
        <v>8.0340000000000007</v>
      </c>
      <c r="K187" s="90">
        <v>9.0410000000000004</v>
      </c>
      <c r="L187" s="90">
        <v>10.048999999999999</v>
      </c>
    </row>
    <row r="188" spans="1:12" x14ac:dyDescent="0.25">
      <c r="A188" s="102" t="s">
        <v>893</v>
      </c>
      <c r="B188" s="90">
        <v>0</v>
      </c>
      <c r="C188" s="90">
        <v>1.002</v>
      </c>
      <c r="D188" s="90">
        <v>2.0049999999999999</v>
      </c>
      <c r="E188" s="90">
        <v>3.008</v>
      </c>
      <c r="F188" s="90">
        <v>4.0119999999999996</v>
      </c>
      <c r="G188" s="90">
        <v>5.016</v>
      </c>
      <c r="H188" s="90">
        <v>6.0209999999999999</v>
      </c>
      <c r="I188" s="90">
        <v>7.0270000000000001</v>
      </c>
      <c r="J188" s="90">
        <v>8.0340000000000007</v>
      </c>
      <c r="K188" s="90">
        <v>9.0410000000000004</v>
      </c>
      <c r="L188" s="90">
        <v>10.048999999999999</v>
      </c>
    </row>
    <row r="189" spans="1:12" x14ac:dyDescent="0.25">
      <c r="A189" s="102" t="s">
        <v>894</v>
      </c>
      <c r="B189" s="90">
        <v>0</v>
      </c>
      <c r="C189" s="90">
        <v>1.002</v>
      </c>
      <c r="D189" s="90">
        <v>2.004</v>
      </c>
      <c r="E189" s="90">
        <v>3.008</v>
      </c>
      <c r="F189" s="90">
        <v>4.0119999999999996</v>
      </c>
      <c r="G189" s="90">
        <v>5.016</v>
      </c>
      <c r="H189" s="90">
        <v>6.0209999999999999</v>
      </c>
      <c r="I189" s="90">
        <v>7.0270000000000001</v>
      </c>
      <c r="J189" s="90">
        <v>8.0329999999999995</v>
      </c>
      <c r="K189" s="90">
        <v>9.0399999999999991</v>
      </c>
      <c r="L189" s="90">
        <v>10.048</v>
      </c>
    </row>
    <row r="190" spans="1:12" x14ac:dyDescent="0.25">
      <c r="A190" s="102" t="s">
        <v>895</v>
      </c>
      <c r="B190" s="90">
        <v>0</v>
      </c>
      <c r="C190" s="90">
        <v>1.002</v>
      </c>
      <c r="D190" s="90">
        <v>2.004</v>
      </c>
      <c r="E190" s="90">
        <v>3.008</v>
      </c>
      <c r="F190" s="90">
        <v>4.0110000000000001</v>
      </c>
      <c r="G190" s="90">
        <v>5.016</v>
      </c>
      <c r="H190" s="90">
        <v>6.0209999999999999</v>
      </c>
      <c r="I190" s="90">
        <v>7.0270000000000001</v>
      </c>
      <c r="J190" s="90">
        <v>8.0329999999999995</v>
      </c>
      <c r="K190" s="90">
        <v>9.0399999999999991</v>
      </c>
      <c r="L190" s="90">
        <v>10.048</v>
      </c>
    </row>
    <row r="191" spans="1:12" x14ac:dyDescent="0.25">
      <c r="A191" s="102" t="s">
        <v>896</v>
      </c>
      <c r="B191" s="90">
        <v>0</v>
      </c>
      <c r="C191" s="90">
        <v>1.002</v>
      </c>
      <c r="D191" s="90">
        <v>2.004</v>
      </c>
      <c r="E191" s="90">
        <v>3.0070000000000001</v>
      </c>
      <c r="F191" s="90">
        <v>4.0110000000000001</v>
      </c>
      <c r="G191" s="90">
        <v>5.0149999999999997</v>
      </c>
      <c r="H191" s="90">
        <v>6.0209999999999999</v>
      </c>
      <c r="I191" s="90">
        <v>7.0259999999999998</v>
      </c>
      <c r="J191" s="90">
        <v>8.0329999999999995</v>
      </c>
      <c r="K191" s="90">
        <v>9.0389999999999997</v>
      </c>
      <c r="L191" s="90">
        <v>10.047000000000001</v>
      </c>
    </row>
    <row r="192" spans="1:12" x14ac:dyDescent="0.25">
      <c r="A192" s="102" t="s">
        <v>897</v>
      </c>
      <c r="B192" s="90">
        <v>0</v>
      </c>
      <c r="C192" s="90">
        <v>1.002</v>
      </c>
      <c r="D192" s="90">
        <v>2.004</v>
      </c>
      <c r="E192" s="90">
        <v>3.0070000000000001</v>
      </c>
      <c r="F192" s="90">
        <v>4.0110000000000001</v>
      </c>
      <c r="G192" s="90">
        <v>5.0149999999999997</v>
      </c>
      <c r="H192" s="90">
        <v>6.02</v>
      </c>
      <c r="I192" s="90">
        <v>7.0259999999999998</v>
      </c>
      <c r="J192" s="90">
        <v>8.032</v>
      </c>
      <c r="K192" s="90">
        <v>9.0389999999999997</v>
      </c>
      <c r="L192" s="90">
        <v>10.047000000000001</v>
      </c>
    </row>
    <row r="193" spans="1:12" x14ac:dyDescent="0.25">
      <c r="A193" s="102" t="s">
        <v>898</v>
      </c>
      <c r="B193" s="90">
        <v>0</v>
      </c>
      <c r="C193" s="90">
        <v>1.002</v>
      </c>
      <c r="D193" s="90">
        <v>2.004</v>
      </c>
      <c r="E193" s="90">
        <v>3.0070000000000001</v>
      </c>
      <c r="F193" s="90">
        <v>4.0110000000000001</v>
      </c>
      <c r="G193" s="90">
        <v>5.0149999999999997</v>
      </c>
      <c r="H193" s="90">
        <v>6.02</v>
      </c>
      <c r="I193" s="90">
        <v>7.0250000000000004</v>
      </c>
      <c r="J193" s="90">
        <v>8.032</v>
      </c>
      <c r="K193" s="90">
        <v>9.0389999999999997</v>
      </c>
      <c r="L193" s="90">
        <v>10.045999999999999</v>
      </c>
    </row>
    <row r="194" spans="1:12" x14ac:dyDescent="0.25">
      <c r="A194" s="102" t="s">
        <v>899</v>
      </c>
      <c r="B194" s="90">
        <v>0</v>
      </c>
      <c r="C194" s="90">
        <v>1.002</v>
      </c>
      <c r="D194" s="90">
        <v>2.004</v>
      </c>
      <c r="E194" s="90">
        <v>3.0070000000000001</v>
      </c>
      <c r="F194" s="90">
        <v>4.01</v>
      </c>
      <c r="G194" s="90">
        <v>5.0149999999999997</v>
      </c>
      <c r="H194" s="90">
        <v>6.02</v>
      </c>
      <c r="I194" s="90">
        <v>7.0250000000000004</v>
      </c>
      <c r="J194" s="90">
        <v>8.0310000000000006</v>
      </c>
      <c r="K194" s="90">
        <v>9.0380000000000003</v>
      </c>
      <c r="L194" s="90">
        <v>10.045</v>
      </c>
    </row>
    <row r="195" spans="1:12" x14ac:dyDescent="0.25">
      <c r="A195" s="102" t="s">
        <v>900</v>
      </c>
      <c r="B195" s="90">
        <v>0</v>
      </c>
      <c r="C195" s="90">
        <v>1.002</v>
      </c>
      <c r="D195" s="90">
        <v>2.004</v>
      </c>
      <c r="E195" s="90">
        <v>3.0070000000000001</v>
      </c>
      <c r="F195" s="90">
        <v>4.01</v>
      </c>
      <c r="G195" s="90">
        <v>5.0140000000000002</v>
      </c>
      <c r="H195" s="90">
        <v>6.0190000000000001</v>
      </c>
      <c r="I195" s="90">
        <v>7.0250000000000004</v>
      </c>
      <c r="J195" s="90">
        <v>8.0310000000000006</v>
      </c>
      <c r="K195" s="90">
        <v>9.0380000000000003</v>
      </c>
      <c r="L195" s="90">
        <v>10.045</v>
      </c>
    </row>
    <row r="196" spans="1:12" x14ac:dyDescent="0.25">
      <c r="A196" s="102" t="s">
        <v>901</v>
      </c>
      <c r="B196" s="90">
        <v>0</v>
      </c>
      <c r="C196" s="90">
        <v>1.002</v>
      </c>
      <c r="D196" s="90">
        <v>2.004</v>
      </c>
      <c r="E196" s="90">
        <v>3.0070000000000001</v>
      </c>
      <c r="F196" s="90">
        <v>4.01</v>
      </c>
      <c r="G196" s="90">
        <v>5.0140000000000002</v>
      </c>
      <c r="H196" s="90">
        <v>6.0190000000000001</v>
      </c>
      <c r="I196" s="90">
        <v>7.024</v>
      </c>
      <c r="J196" s="90">
        <v>8.0299999999999994</v>
      </c>
      <c r="K196" s="90">
        <v>9.0370000000000008</v>
      </c>
      <c r="L196" s="90">
        <v>10.044</v>
      </c>
    </row>
    <row r="197" spans="1:12" x14ac:dyDescent="0.25">
      <c r="A197" s="102" t="s">
        <v>902</v>
      </c>
      <c r="B197" s="90">
        <v>0</v>
      </c>
      <c r="C197" s="90">
        <v>1.0009999999999999</v>
      </c>
      <c r="D197" s="90">
        <v>2.004</v>
      </c>
      <c r="E197" s="90">
        <v>3.0059999999999998</v>
      </c>
      <c r="F197" s="90">
        <v>4.01</v>
      </c>
      <c r="G197" s="90">
        <v>5.0140000000000002</v>
      </c>
      <c r="H197" s="90">
        <v>6.0190000000000001</v>
      </c>
      <c r="I197" s="90">
        <v>7.024</v>
      </c>
      <c r="J197" s="90">
        <v>8.0299999999999994</v>
      </c>
      <c r="K197" s="90">
        <v>9.0370000000000008</v>
      </c>
      <c r="L197" s="90">
        <v>10.044</v>
      </c>
    </row>
    <row r="198" spans="1:12" x14ac:dyDescent="0.25">
      <c r="A198" s="102" t="s">
        <v>903</v>
      </c>
      <c r="B198" s="90">
        <v>0</v>
      </c>
      <c r="C198" s="90">
        <v>1.0009999999999999</v>
      </c>
      <c r="D198" s="90">
        <v>2.004</v>
      </c>
      <c r="E198" s="90">
        <v>3.0059999999999998</v>
      </c>
      <c r="F198" s="90">
        <v>4.01</v>
      </c>
      <c r="G198" s="90">
        <v>5.0140000000000002</v>
      </c>
      <c r="H198" s="90">
        <v>6.0179999999999998</v>
      </c>
      <c r="I198" s="90">
        <v>7.024</v>
      </c>
      <c r="J198" s="90">
        <v>8.0299999999999994</v>
      </c>
      <c r="K198" s="90">
        <v>9.0359999999999996</v>
      </c>
      <c r="L198" s="90">
        <v>10.042999999999999</v>
      </c>
    </row>
    <row r="199" spans="1:12" x14ac:dyDescent="0.25">
      <c r="A199" s="102" t="s">
        <v>904</v>
      </c>
      <c r="B199" s="90">
        <v>0</v>
      </c>
      <c r="C199" s="90">
        <v>1.0009999999999999</v>
      </c>
      <c r="D199" s="90">
        <v>2.0030000000000001</v>
      </c>
      <c r="E199" s="90">
        <v>3.0059999999999998</v>
      </c>
      <c r="F199" s="90">
        <v>4.0090000000000003</v>
      </c>
      <c r="G199" s="90">
        <v>5.0129999999999999</v>
      </c>
      <c r="H199" s="90">
        <v>6.0179999999999998</v>
      </c>
      <c r="I199" s="90">
        <v>7.0229999999999997</v>
      </c>
      <c r="J199" s="90">
        <v>8.0289999999999999</v>
      </c>
      <c r="K199" s="90">
        <v>9.0359999999999996</v>
      </c>
      <c r="L199" s="90">
        <v>10.042999999999999</v>
      </c>
    </row>
    <row r="200" spans="1:12" x14ac:dyDescent="0.25">
      <c r="A200" s="102" t="s">
        <v>905</v>
      </c>
      <c r="B200" s="90">
        <v>0</v>
      </c>
      <c r="C200" s="90">
        <v>1.0009999999999999</v>
      </c>
      <c r="D200" s="90">
        <v>2.0030000000000001</v>
      </c>
      <c r="E200" s="90">
        <v>3.0059999999999998</v>
      </c>
      <c r="F200" s="90">
        <v>4.0090000000000003</v>
      </c>
      <c r="G200" s="90">
        <v>5.0129999999999999</v>
      </c>
      <c r="H200" s="90">
        <v>6.0179999999999998</v>
      </c>
      <c r="I200" s="90">
        <v>7.0229999999999997</v>
      </c>
      <c r="J200" s="90">
        <v>8.0289999999999999</v>
      </c>
      <c r="K200" s="90">
        <v>9.0350000000000001</v>
      </c>
      <c r="L200" s="90">
        <v>10.042</v>
      </c>
    </row>
    <row r="201" spans="1:12" x14ac:dyDescent="0.25">
      <c r="A201" s="102" t="s">
        <v>906</v>
      </c>
      <c r="B201" s="90">
        <v>0</v>
      </c>
      <c r="C201" s="90">
        <v>1.0009999999999999</v>
      </c>
      <c r="D201" s="90">
        <v>2.0030000000000001</v>
      </c>
      <c r="E201" s="90">
        <v>3.0059999999999998</v>
      </c>
      <c r="F201" s="90">
        <v>4.0090000000000003</v>
      </c>
      <c r="G201" s="90">
        <v>5.0129999999999999</v>
      </c>
      <c r="H201" s="90">
        <v>6.0170000000000003</v>
      </c>
      <c r="I201" s="90">
        <v>7.0220000000000002</v>
      </c>
      <c r="J201" s="90">
        <v>8.0280000000000005</v>
      </c>
      <c r="K201" s="90">
        <v>9.0350000000000001</v>
      </c>
      <c r="L201" s="90">
        <v>10.042</v>
      </c>
    </row>
    <row r="202" spans="1:12" x14ac:dyDescent="0.25">
      <c r="A202" s="102" t="s">
        <v>907</v>
      </c>
      <c r="B202" s="90">
        <v>0</v>
      </c>
      <c r="C202" s="90">
        <v>1.0009999999999999</v>
      </c>
      <c r="D202" s="90">
        <v>2.0030000000000001</v>
      </c>
      <c r="E202" s="90">
        <v>3.0059999999999998</v>
      </c>
      <c r="F202" s="90">
        <v>4.0090000000000003</v>
      </c>
      <c r="G202" s="90">
        <v>5.0129999999999999</v>
      </c>
      <c r="H202" s="90">
        <v>6.0170000000000003</v>
      </c>
      <c r="I202" s="90">
        <v>7.0220000000000002</v>
      </c>
      <c r="J202" s="90">
        <v>8.0280000000000005</v>
      </c>
      <c r="K202" s="90">
        <v>9.0340000000000007</v>
      </c>
      <c r="L202" s="90">
        <v>10.041</v>
      </c>
    </row>
    <row r="203" spans="1:12" x14ac:dyDescent="0.25">
      <c r="A203" s="102" t="s">
        <v>908</v>
      </c>
      <c r="B203" s="90">
        <v>0</v>
      </c>
      <c r="C203" s="90">
        <v>1.0009999999999999</v>
      </c>
      <c r="D203" s="90">
        <v>2.0030000000000001</v>
      </c>
      <c r="E203" s="90">
        <v>3.0049999999999999</v>
      </c>
      <c r="F203" s="90">
        <v>4.0090000000000003</v>
      </c>
      <c r="G203" s="90">
        <v>5.0119999999999996</v>
      </c>
      <c r="H203" s="90">
        <v>6.0170000000000003</v>
      </c>
      <c r="I203" s="90">
        <v>7.0220000000000002</v>
      </c>
      <c r="J203" s="90">
        <v>8.0269999999999992</v>
      </c>
      <c r="K203" s="90">
        <v>9.0340000000000007</v>
      </c>
      <c r="L203" s="90">
        <v>10.041</v>
      </c>
    </row>
    <row r="204" spans="1:12" x14ac:dyDescent="0.25">
      <c r="A204" s="102" t="s">
        <v>909</v>
      </c>
      <c r="B204" s="90">
        <v>0</v>
      </c>
      <c r="C204" s="90">
        <v>1.0009999999999999</v>
      </c>
      <c r="D204" s="90">
        <v>2.0030000000000001</v>
      </c>
      <c r="E204" s="90">
        <v>3.0049999999999999</v>
      </c>
      <c r="F204" s="90">
        <v>4.008</v>
      </c>
      <c r="G204" s="90">
        <v>5.0119999999999996</v>
      </c>
      <c r="H204" s="90">
        <v>6.016</v>
      </c>
      <c r="I204" s="90">
        <v>7.0209999999999999</v>
      </c>
      <c r="J204" s="90">
        <v>8.0269999999999992</v>
      </c>
      <c r="K204" s="90">
        <v>9.0329999999999995</v>
      </c>
      <c r="L204" s="90">
        <v>10.039999999999999</v>
      </c>
    </row>
    <row r="205" spans="1:12" x14ac:dyDescent="0.25">
      <c r="A205" s="102" t="s">
        <v>910</v>
      </c>
      <c r="B205" s="90">
        <v>0</v>
      </c>
      <c r="C205" s="90">
        <v>1.0009999999999999</v>
      </c>
      <c r="D205" s="90">
        <v>2.0030000000000001</v>
      </c>
      <c r="E205" s="90">
        <v>3.0049999999999999</v>
      </c>
      <c r="F205" s="90">
        <v>4.008</v>
      </c>
      <c r="G205" s="90">
        <v>5.0119999999999996</v>
      </c>
      <c r="H205" s="90">
        <v>6.016</v>
      </c>
      <c r="I205" s="90">
        <v>7.0209999999999999</v>
      </c>
      <c r="J205" s="90">
        <v>8.0269999999999992</v>
      </c>
      <c r="K205" s="90">
        <v>9.0329999999999995</v>
      </c>
      <c r="L205" s="90">
        <v>10.039999999999999</v>
      </c>
    </row>
    <row r="206" spans="1:12" x14ac:dyDescent="0.25">
      <c r="A206" s="102" t="s">
        <v>911</v>
      </c>
      <c r="B206" s="90">
        <v>0</v>
      </c>
      <c r="C206" s="90">
        <v>1.0009999999999999</v>
      </c>
      <c r="D206" s="90">
        <v>2.0030000000000001</v>
      </c>
      <c r="E206" s="90">
        <v>3.0049999999999999</v>
      </c>
      <c r="F206" s="90">
        <v>4.008</v>
      </c>
      <c r="G206" s="90">
        <v>5.0110000000000001</v>
      </c>
      <c r="H206" s="90">
        <v>6.016</v>
      </c>
      <c r="I206" s="90">
        <v>7.0209999999999999</v>
      </c>
      <c r="J206" s="90">
        <v>8.0259999999999998</v>
      </c>
      <c r="K206" s="90">
        <v>9.032</v>
      </c>
      <c r="L206" s="90">
        <v>10.039</v>
      </c>
    </row>
    <row r="207" spans="1:12" x14ac:dyDescent="0.25">
      <c r="A207" s="102" t="s">
        <v>912</v>
      </c>
      <c r="B207" s="90">
        <v>0</v>
      </c>
      <c r="C207" s="90">
        <v>1.0009999999999999</v>
      </c>
      <c r="D207" s="90">
        <v>2.0030000000000001</v>
      </c>
      <c r="E207" s="90">
        <v>3.0049999999999999</v>
      </c>
      <c r="F207" s="90">
        <v>4.008</v>
      </c>
      <c r="G207" s="90">
        <v>5.0110000000000001</v>
      </c>
      <c r="H207" s="90">
        <v>6.0149999999999997</v>
      </c>
      <c r="I207" s="90">
        <v>7.02</v>
      </c>
      <c r="J207" s="90">
        <v>8.0259999999999998</v>
      </c>
      <c r="K207" s="90">
        <v>9.032</v>
      </c>
      <c r="L207" s="90">
        <v>10.039</v>
      </c>
    </row>
    <row r="208" spans="1:12" x14ac:dyDescent="0.25">
      <c r="A208" s="102" t="s">
        <v>913</v>
      </c>
      <c r="B208" s="90">
        <v>0</v>
      </c>
      <c r="C208" s="90">
        <v>1.0009999999999999</v>
      </c>
      <c r="D208" s="90">
        <v>2.0019999999999998</v>
      </c>
      <c r="E208" s="90">
        <v>3.0049999999999999</v>
      </c>
      <c r="F208" s="90">
        <v>4.0069999999999997</v>
      </c>
      <c r="G208" s="90">
        <v>5.0110000000000001</v>
      </c>
      <c r="H208" s="90">
        <v>6.0149999999999997</v>
      </c>
      <c r="I208" s="90">
        <v>7.02</v>
      </c>
      <c r="J208" s="90">
        <v>8.0250000000000004</v>
      </c>
      <c r="K208" s="90">
        <v>9.0310000000000006</v>
      </c>
      <c r="L208" s="90">
        <v>10.038</v>
      </c>
    </row>
    <row r="209" spans="1:12" x14ac:dyDescent="0.25">
      <c r="A209" s="102" t="s">
        <v>914</v>
      </c>
      <c r="B209" s="90">
        <v>0</v>
      </c>
      <c r="C209" s="90">
        <v>1.0009999999999999</v>
      </c>
      <c r="D209" s="90">
        <v>2.0019999999999998</v>
      </c>
      <c r="E209" s="90">
        <v>3.004</v>
      </c>
      <c r="F209" s="90">
        <v>4.0069999999999997</v>
      </c>
      <c r="G209" s="90">
        <v>5.0110000000000001</v>
      </c>
      <c r="H209" s="90">
        <v>6.0149999999999997</v>
      </c>
      <c r="I209" s="90">
        <v>7.0190000000000001</v>
      </c>
      <c r="J209" s="90">
        <v>8.0250000000000004</v>
      </c>
      <c r="K209" s="90">
        <v>9.0310000000000006</v>
      </c>
      <c r="L209" s="90">
        <v>10.037000000000001</v>
      </c>
    </row>
    <row r="210" spans="1:12" x14ac:dyDescent="0.25">
      <c r="A210" s="102" t="s">
        <v>915</v>
      </c>
      <c r="B210" s="90">
        <v>0</v>
      </c>
      <c r="C210" s="90">
        <v>1.0009999999999999</v>
      </c>
      <c r="D210" s="90">
        <v>2.0019999999999998</v>
      </c>
      <c r="E210" s="90">
        <v>3.004</v>
      </c>
      <c r="F210" s="90">
        <v>4.0069999999999997</v>
      </c>
      <c r="G210" s="90">
        <v>5.01</v>
      </c>
      <c r="H210" s="90">
        <v>6.0140000000000002</v>
      </c>
      <c r="I210" s="90">
        <v>7.0190000000000001</v>
      </c>
      <c r="J210" s="90">
        <v>8.0239999999999991</v>
      </c>
      <c r="K210" s="90">
        <v>9.0299999999999994</v>
      </c>
      <c r="L210" s="90">
        <v>10.037000000000001</v>
      </c>
    </row>
    <row r="211" spans="1:12" x14ac:dyDescent="0.25">
      <c r="A211" s="102" t="s">
        <v>916</v>
      </c>
      <c r="B211" s="90">
        <v>0</v>
      </c>
      <c r="C211" s="90">
        <v>1.0009999999999999</v>
      </c>
      <c r="D211" s="90">
        <v>2.0019999999999998</v>
      </c>
      <c r="E211" s="90">
        <v>3.004</v>
      </c>
      <c r="F211" s="90">
        <v>4.0069999999999997</v>
      </c>
      <c r="G211" s="90">
        <v>5.01</v>
      </c>
      <c r="H211" s="90">
        <v>6.0140000000000002</v>
      </c>
      <c r="I211" s="90">
        <v>7.0190000000000001</v>
      </c>
      <c r="J211" s="90">
        <v>8.0239999999999991</v>
      </c>
      <c r="K211" s="90">
        <v>9.0299999999999994</v>
      </c>
      <c r="L211" s="90">
        <v>10.036</v>
      </c>
    </row>
    <row r="212" spans="1:12" x14ac:dyDescent="0.25">
      <c r="A212" s="102" t="s">
        <v>917</v>
      </c>
      <c r="B212" s="90">
        <v>0</v>
      </c>
      <c r="C212" s="90">
        <v>1.0009999999999999</v>
      </c>
      <c r="D212" s="90">
        <v>2.0019999999999998</v>
      </c>
      <c r="E212" s="90">
        <v>3.004</v>
      </c>
      <c r="F212" s="90">
        <v>4.0069999999999997</v>
      </c>
      <c r="G212" s="90">
        <v>5.01</v>
      </c>
      <c r="H212" s="90">
        <v>6.0140000000000002</v>
      </c>
      <c r="I212" s="90">
        <v>7.0179999999999998</v>
      </c>
      <c r="J212" s="90">
        <v>8.0239999999999991</v>
      </c>
      <c r="K212" s="90">
        <v>9.0289999999999999</v>
      </c>
      <c r="L212" s="90">
        <v>10.036</v>
      </c>
    </row>
    <row r="213" spans="1:12" x14ac:dyDescent="0.25">
      <c r="A213" s="102" t="s">
        <v>918</v>
      </c>
      <c r="B213" s="90">
        <v>0</v>
      </c>
      <c r="C213" s="90">
        <v>1.0009999999999999</v>
      </c>
      <c r="D213" s="90">
        <v>2.0019999999999998</v>
      </c>
      <c r="E213" s="90">
        <v>3.004</v>
      </c>
      <c r="F213" s="90">
        <v>4.0060000000000002</v>
      </c>
      <c r="G213" s="90">
        <v>5.01</v>
      </c>
      <c r="H213" s="90">
        <v>6.0129999999999999</v>
      </c>
      <c r="I213" s="90">
        <v>7.0179999999999998</v>
      </c>
      <c r="J213" s="90">
        <v>8.0229999999999997</v>
      </c>
      <c r="K213" s="90">
        <v>9.0289999999999999</v>
      </c>
      <c r="L213" s="90">
        <v>10.035</v>
      </c>
    </row>
    <row r="214" spans="1:12" x14ac:dyDescent="0.25">
      <c r="A214" s="102" t="s">
        <v>919</v>
      </c>
      <c r="B214" s="90">
        <v>0</v>
      </c>
      <c r="C214" s="90">
        <v>1.0009999999999999</v>
      </c>
      <c r="D214" s="90">
        <v>2.0019999999999998</v>
      </c>
      <c r="E214" s="90">
        <v>3.004</v>
      </c>
      <c r="F214" s="90">
        <v>4.0060000000000002</v>
      </c>
      <c r="G214" s="90">
        <v>5.0090000000000003</v>
      </c>
      <c r="H214" s="90">
        <v>6.0129999999999999</v>
      </c>
      <c r="I214" s="90">
        <v>7.0179999999999998</v>
      </c>
      <c r="J214" s="90">
        <v>8.0229999999999997</v>
      </c>
      <c r="K214" s="90">
        <v>9.0280000000000005</v>
      </c>
      <c r="L214" s="90">
        <v>10.035</v>
      </c>
    </row>
    <row r="215" spans="1:12" x14ac:dyDescent="0.25">
      <c r="A215" s="102" t="s">
        <v>920</v>
      </c>
      <c r="B215" s="90">
        <v>0</v>
      </c>
      <c r="C215" s="90">
        <v>1.0009999999999999</v>
      </c>
      <c r="D215" s="90">
        <v>2.0019999999999998</v>
      </c>
      <c r="E215" s="90">
        <v>3.004</v>
      </c>
      <c r="F215" s="90">
        <v>4.0060000000000002</v>
      </c>
      <c r="G215" s="90">
        <v>5.0090000000000003</v>
      </c>
      <c r="H215" s="90">
        <v>6.0129999999999999</v>
      </c>
      <c r="I215" s="90">
        <v>7.0170000000000003</v>
      </c>
      <c r="J215" s="90">
        <v>8.0220000000000002</v>
      </c>
      <c r="K215" s="90">
        <v>9.0280000000000005</v>
      </c>
      <c r="L215" s="90">
        <v>10.034000000000001</v>
      </c>
    </row>
    <row r="216" spans="1:12" x14ac:dyDescent="0.25">
      <c r="A216" s="102" t="s">
        <v>921</v>
      </c>
      <c r="B216" s="90">
        <v>0</v>
      </c>
      <c r="C216" s="90">
        <v>1</v>
      </c>
      <c r="D216" s="90">
        <v>2.0019999999999998</v>
      </c>
      <c r="E216" s="90">
        <v>3.0030000000000001</v>
      </c>
      <c r="F216" s="90">
        <v>4.0060000000000002</v>
      </c>
      <c r="G216" s="90">
        <v>5.0090000000000003</v>
      </c>
      <c r="H216" s="90">
        <v>6.0129999999999999</v>
      </c>
      <c r="I216" s="90">
        <v>7.0170000000000003</v>
      </c>
      <c r="J216" s="90">
        <v>8.0220000000000002</v>
      </c>
      <c r="K216" s="90">
        <v>9.0269999999999992</v>
      </c>
      <c r="L216" s="90">
        <v>10.034000000000001</v>
      </c>
    </row>
    <row r="217" spans="1:12" x14ac:dyDescent="0.25">
      <c r="A217" s="102" t="s">
        <v>922</v>
      </c>
      <c r="B217" s="90">
        <v>0</v>
      </c>
      <c r="C217" s="90">
        <v>1</v>
      </c>
      <c r="D217" s="90">
        <v>2.0009999999999999</v>
      </c>
      <c r="E217" s="90">
        <v>3.0030000000000001</v>
      </c>
      <c r="F217" s="90">
        <v>4.0060000000000002</v>
      </c>
      <c r="G217" s="90">
        <v>5.0090000000000003</v>
      </c>
      <c r="H217" s="90">
        <v>6.0119999999999996</v>
      </c>
      <c r="I217" s="90">
        <v>7.016</v>
      </c>
      <c r="J217" s="90">
        <v>8.0210000000000008</v>
      </c>
      <c r="K217" s="90">
        <v>9.0269999999999992</v>
      </c>
      <c r="L217" s="90">
        <v>10.032999999999999</v>
      </c>
    </row>
    <row r="218" spans="1:12" x14ac:dyDescent="0.25">
      <c r="A218" s="102" t="s">
        <v>923</v>
      </c>
      <c r="B218" s="90">
        <v>0</v>
      </c>
      <c r="C218" s="90">
        <v>1</v>
      </c>
      <c r="D218" s="90">
        <v>2.0009999999999999</v>
      </c>
      <c r="E218" s="90">
        <v>3.0030000000000001</v>
      </c>
      <c r="F218" s="90">
        <v>4.0049999999999999</v>
      </c>
      <c r="G218" s="90">
        <v>5.008</v>
      </c>
      <c r="H218" s="90">
        <v>6.0119999999999996</v>
      </c>
      <c r="I218" s="90">
        <v>7.016</v>
      </c>
      <c r="J218" s="90">
        <v>8.0210000000000008</v>
      </c>
      <c r="K218" s="90">
        <v>9.0259999999999998</v>
      </c>
      <c r="L218" s="90">
        <v>10.032999999999999</v>
      </c>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c r="L274"/>
    </row>
    <row r="275" spans="1:12" x14ac:dyDescent="0.25">
      <c r="A275"/>
      <c r="B275"/>
      <c r="C275"/>
      <c r="D275"/>
      <c r="E275"/>
      <c r="F275"/>
      <c r="G275"/>
      <c r="H275"/>
      <c r="I275"/>
      <c r="J275"/>
      <c r="K275"/>
      <c r="L275"/>
    </row>
    <row r="276" spans="1:12" x14ac:dyDescent="0.25">
      <c r="A276"/>
      <c r="B276"/>
      <c r="C276"/>
      <c r="D276"/>
      <c r="E276"/>
      <c r="F276"/>
      <c r="G276"/>
      <c r="H276"/>
      <c r="I276"/>
      <c r="J276"/>
      <c r="K276"/>
      <c r="L276"/>
    </row>
    <row r="277" spans="1:12" x14ac:dyDescent="0.25">
      <c r="A277"/>
      <c r="B277"/>
      <c r="C277"/>
      <c r="D277"/>
      <c r="E277"/>
      <c r="F277"/>
      <c r="G277"/>
      <c r="H277"/>
      <c r="I277"/>
      <c r="J277"/>
      <c r="K277"/>
      <c r="L277"/>
    </row>
    <row r="278" spans="1:12" x14ac:dyDescent="0.25">
      <c r="A278"/>
      <c r="B278"/>
      <c r="C278"/>
      <c r="D278"/>
      <c r="E278"/>
      <c r="F278"/>
      <c r="G278"/>
      <c r="H278"/>
      <c r="I278"/>
      <c r="J278"/>
      <c r="K278"/>
      <c r="L278"/>
    </row>
    <row r="279" spans="1:12" x14ac:dyDescent="0.25">
      <c r="A279"/>
      <c r="B279"/>
      <c r="C279"/>
      <c r="D279"/>
      <c r="E279"/>
      <c r="F279"/>
      <c r="G279"/>
      <c r="H279"/>
      <c r="I279"/>
      <c r="J279"/>
      <c r="K279"/>
      <c r="L279"/>
    </row>
    <row r="280" spans="1:12" x14ac:dyDescent="0.25">
      <c r="A280"/>
      <c r="B280"/>
      <c r="C280"/>
      <c r="D280"/>
      <c r="E280"/>
      <c r="F280"/>
      <c r="G280"/>
      <c r="H280"/>
      <c r="I280"/>
      <c r="J280"/>
      <c r="K280"/>
      <c r="L280"/>
    </row>
    <row r="281" spans="1:12" x14ac:dyDescent="0.25">
      <c r="A281"/>
      <c r="B281"/>
      <c r="C281"/>
      <c r="D281"/>
      <c r="E281"/>
      <c r="F281"/>
      <c r="G281"/>
      <c r="H281"/>
      <c r="I281"/>
      <c r="J281"/>
      <c r="K281"/>
      <c r="L281"/>
    </row>
    <row r="282" spans="1:12" x14ac:dyDescent="0.25">
      <c r="A282"/>
      <c r="B282"/>
      <c r="C282"/>
      <c r="D282"/>
      <c r="E282"/>
      <c r="F282"/>
      <c r="G282"/>
      <c r="H282"/>
      <c r="I282"/>
      <c r="J282"/>
      <c r="K282"/>
      <c r="L282"/>
    </row>
    <row r="283" spans="1:12" x14ac:dyDescent="0.25">
      <c r="A283"/>
      <c r="B283"/>
      <c r="C283"/>
      <c r="D283"/>
      <c r="E283"/>
      <c r="F283"/>
      <c r="G283"/>
      <c r="H283"/>
      <c r="I283"/>
      <c r="J283"/>
      <c r="K283"/>
      <c r="L283"/>
    </row>
    <row r="284" spans="1:12" x14ac:dyDescent="0.25">
      <c r="A284"/>
      <c r="B284"/>
      <c r="C284"/>
      <c r="D284"/>
      <c r="E284"/>
      <c r="F284"/>
      <c r="G284"/>
      <c r="H284"/>
      <c r="I284"/>
      <c r="J284"/>
      <c r="K284"/>
      <c r="L284"/>
    </row>
    <row r="285" spans="1:12" x14ac:dyDescent="0.25">
      <c r="A285"/>
      <c r="B285"/>
      <c r="C285"/>
      <c r="D285"/>
      <c r="E285"/>
      <c r="F285"/>
      <c r="G285"/>
      <c r="H285"/>
      <c r="I285"/>
      <c r="J285"/>
      <c r="K285"/>
      <c r="L285"/>
    </row>
    <row r="286" spans="1:12" x14ac:dyDescent="0.25">
      <c r="A286"/>
      <c r="B286"/>
      <c r="C286"/>
      <c r="D286"/>
      <c r="E286"/>
      <c r="F286"/>
      <c r="G286"/>
      <c r="H286"/>
      <c r="I286"/>
      <c r="J286"/>
      <c r="K286"/>
      <c r="L286"/>
    </row>
    <row r="287" spans="1:12" x14ac:dyDescent="0.25">
      <c r="A287"/>
      <c r="B287"/>
      <c r="C287"/>
      <c r="D287"/>
      <c r="E287"/>
      <c r="F287"/>
      <c r="G287"/>
      <c r="H287"/>
      <c r="I287"/>
      <c r="J287"/>
      <c r="K287"/>
      <c r="L287"/>
    </row>
    <row r="288" spans="1:12" x14ac:dyDescent="0.25">
      <c r="A288"/>
      <c r="B288"/>
      <c r="C288"/>
      <c r="D288"/>
      <c r="E288"/>
      <c r="F288"/>
      <c r="G288"/>
      <c r="H288"/>
      <c r="I288"/>
      <c r="J288"/>
      <c r="K288"/>
      <c r="L288"/>
    </row>
    <row r="289" spans="1:12" x14ac:dyDescent="0.25">
      <c r="A289"/>
      <c r="B289"/>
      <c r="C289"/>
      <c r="D289"/>
      <c r="E289"/>
      <c r="F289"/>
      <c r="G289"/>
      <c r="H289"/>
      <c r="I289"/>
      <c r="J289"/>
      <c r="K289"/>
      <c r="L289"/>
    </row>
    <row r="290" spans="1:12" x14ac:dyDescent="0.25">
      <c r="A290"/>
      <c r="B290"/>
      <c r="C290"/>
      <c r="D290"/>
      <c r="E290"/>
      <c r="F290"/>
      <c r="G290"/>
      <c r="H290"/>
      <c r="I290"/>
      <c r="J290"/>
      <c r="K290"/>
      <c r="L290"/>
    </row>
    <row r="291" spans="1:12" x14ac:dyDescent="0.25">
      <c r="A291"/>
      <c r="B291"/>
      <c r="C291"/>
      <c r="D291"/>
      <c r="E291"/>
      <c r="F291"/>
      <c r="G291"/>
      <c r="H291"/>
      <c r="I291"/>
      <c r="J291"/>
      <c r="K291"/>
      <c r="L291"/>
    </row>
    <row r="292" spans="1:12" x14ac:dyDescent="0.25">
      <c r="A292"/>
      <c r="B292"/>
      <c r="C292"/>
      <c r="D292"/>
      <c r="E292"/>
      <c r="F292"/>
      <c r="G292"/>
      <c r="H292"/>
      <c r="I292"/>
      <c r="J292"/>
      <c r="K292"/>
      <c r="L292"/>
    </row>
    <row r="293" spans="1:12" x14ac:dyDescent="0.25">
      <c r="A293"/>
      <c r="B293"/>
      <c r="C293"/>
      <c r="D293"/>
      <c r="E293"/>
      <c r="F293"/>
      <c r="G293"/>
      <c r="H293"/>
      <c r="I293"/>
      <c r="J293"/>
      <c r="K293"/>
      <c r="L293"/>
    </row>
    <row r="294" spans="1:12" x14ac:dyDescent="0.25">
      <c r="A294"/>
      <c r="B294"/>
      <c r="C294"/>
      <c r="D294"/>
      <c r="E294"/>
      <c r="F294"/>
      <c r="G294"/>
      <c r="H294"/>
      <c r="I294"/>
      <c r="J294"/>
      <c r="K294"/>
      <c r="L294"/>
    </row>
    <row r="295" spans="1:12" x14ac:dyDescent="0.25">
      <c r="A295"/>
      <c r="B295"/>
      <c r="C295"/>
      <c r="D295"/>
      <c r="E295"/>
      <c r="F295"/>
      <c r="G295"/>
      <c r="H295"/>
      <c r="I295"/>
      <c r="J295"/>
      <c r="K295"/>
      <c r="L295"/>
    </row>
    <row r="296" spans="1:12" x14ac:dyDescent="0.25">
      <c r="A296"/>
      <c r="B296"/>
      <c r="C296"/>
      <c r="D296"/>
      <c r="E296"/>
      <c r="F296"/>
      <c r="G296"/>
      <c r="H296"/>
      <c r="I296"/>
      <c r="J296"/>
      <c r="K296"/>
      <c r="L296"/>
    </row>
    <row r="297" spans="1:12" x14ac:dyDescent="0.25">
      <c r="A297"/>
      <c r="B297"/>
      <c r="C297"/>
      <c r="D297"/>
      <c r="E297"/>
      <c r="F297"/>
      <c r="G297"/>
      <c r="H297"/>
      <c r="I297"/>
      <c r="J297"/>
      <c r="K297"/>
      <c r="L297"/>
    </row>
    <row r="298" spans="1:12" x14ac:dyDescent="0.25">
      <c r="A298"/>
      <c r="B298"/>
      <c r="C298"/>
      <c r="D298"/>
      <c r="E298"/>
      <c r="F298"/>
      <c r="G298"/>
      <c r="H298"/>
      <c r="I298"/>
      <c r="J298"/>
      <c r="K298"/>
      <c r="L298"/>
    </row>
    <row r="299" spans="1:12" x14ac:dyDescent="0.25">
      <c r="A299"/>
      <c r="B299"/>
      <c r="C299"/>
      <c r="D299"/>
      <c r="E299"/>
      <c r="F299"/>
      <c r="G299"/>
      <c r="H299"/>
      <c r="I299"/>
      <c r="J299"/>
      <c r="K299"/>
      <c r="L299"/>
    </row>
    <row r="300" spans="1:12" x14ac:dyDescent="0.25">
      <c r="A300"/>
      <c r="B300"/>
      <c r="C300"/>
      <c r="D300"/>
      <c r="E300"/>
      <c r="F300"/>
      <c r="G300"/>
      <c r="H300"/>
      <c r="I300"/>
      <c r="J300"/>
      <c r="K300"/>
      <c r="L300"/>
    </row>
    <row r="301" spans="1:12" x14ac:dyDescent="0.25">
      <c r="A301"/>
      <c r="B301"/>
      <c r="C301"/>
      <c r="D301"/>
      <c r="E301"/>
      <c r="F301"/>
      <c r="G301"/>
      <c r="H301"/>
      <c r="I301"/>
      <c r="J301"/>
      <c r="K301"/>
      <c r="L301"/>
    </row>
    <row r="302" spans="1:12" x14ac:dyDescent="0.25">
      <c r="A302"/>
      <c r="B302"/>
      <c r="C302"/>
      <c r="D302"/>
      <c r="E302"/>
      <c r="F302"/>
      <c r="G302"/>
      <c r="H302"/>
      <c r="I302"/>
      <c r="J302"/>
      <c r="K302"/>
      <c r="L302"/>
    </row>
    <row r="303" spans="1:12" x14ac:dyDescent="0.25">
      <c r="A303"/>
      <c r="B303"/>
      <c r="C303"/>
      <c r="D303"/>
      <c r="E303"/>
      <c r="F303"/>
      <c r="G303"/>
      <c r="H303"/>
      <c r="I303"/>
      <c r="J303"/>
      <c r="K303"/>
      <c r="L303"/>
    </row>
    <row r="304" spans="1:12" x14ac:dyDescent="0.25">
      <c r="A304"/>
      <c r="B304"/>
      <c r="C304"/>
      <c r="D304"/>
      <c r="E304"/>
      <c r="F304"/>
      <c r="G304"/>
      <c r="H304"/>
      <c r="I304"/>
      <c r="J304"/>
      <c r="K304"/>
      <c r="L304"/>
    </row>
    <row r="305" spans="1:12" x14ac:dyDescent="0.25">
      <c r="A305"/>
      <c r="B305"/>
      <c r="C305"/>
      <c r="D305"/>
      <c r="E305"/>
      <c r="F305"/>
      <c r="G305"/>
      <c r="H305"/>
      <c r="I305"/>
      <c r="J305"/>
      <c r="K305"/>
      <c r="L305"/>
    </row>
    <row r="306" spans="1:12" x14ac:dyDescent="0.25">
      <c r="A306"/>
      <c r="B306"/>
      <c r="C306"/>
      <c r="D306"/>
      <c r="E306"/>
      <c r="F306"/>
      <c r="G306"/>
      <c r="H306"/>
      <c r="I306"/>
      <c r="J306"/>
      <c r="K306"/>
      <c r="L306"/>
    </row>
    <row r="307" spans="1:12" x14ac:dyDescent="0.25">
      <c r="A307"/>
      <c r="B307"/>
      <c r="C307"/>
      <c r="D307"/>
      <c r="E307"/>
      <c r="F307"/>
      <c r="G307"/>
      <c r="H307"/>
      <c r="I307"/>
      <c r="J307"/>
      <c r="K307"/>
      <c r="L307"/>
    </row>
    <row r="308" spans="1:12" x14ac:dyDescent="0.25">
      <c r="A308"/>
      <c r="B308"/>
      <c r="C308"/>
      <c r="D308"/>
      <c r="E308"/>
      <c r="F308"/>
      <c r="G308"/>
      <c r="H308"/>
      <c r="I308"/>
      <c r="J308"/>
      <c r="K308"/>
      <c r="L308"/>
    </row>
    <row r="309" spans="1:12" x14ac:dyDescent="0.25">
      <c r="A309"/>
      <c r="B309"/>
      <c r="C309"/>
      <c r="D309"/>
      <c r="E309"/>
      <c r="F309"/>
      <c r="G309"/>
      <c r="H309"/>
      <c r="I309"/>
      <c r="J309"/>
      <c r="K309"/>
      <c r="L309"/>
    </row>
    <row r="310" spans="1:12" x14ac:dyDescent="0.25">
      <c r="A310"/>
      <c r="B310"/>
      <c r="C310"/>
      <c r="D310"/>
      <c r="E310"/>
      <c r="F310"/>
      <c r="G310"/>
      <c r="H310"/>
      <c r="I310"/>
      <c r="J310"/>
      <c r="K310"/>
      <c r="L310"/>
    </row>
    <row r="311" spans="1:12" x14ac:dyDescent="0.25">
      <c r="A311"/>
      <c r="B311"/>
      <c r="C311"/>
      <c r="D311"/>
      <c r="E311"/>
      <c r="F311"/>
      <c r="G311"/>
      <c r="H311"/>
      <c r="I311"/>
      <c r="J311"/>
      <c r="K311"/>
      <c r="L311"/>
    </row>
    <row r="312" spans="1:12" x14ac:dyDescent="0.25">
      <c r="A312"/>
      <c r="B312"/>
      <c r="C312"/>
      <c r="D312"/>
      <c r="E312"/>
      <c r="F312"/>
      <c r="G312"/>
      <c r="H312"/>
      <c r="I312"/>
      <c r="J312"/>
      <c r="K312"/>
      <c r="L312"/>
    </row>
    <row r="313" spans="1:12" x14ac:dyDescent="0.25">
      <c r="A313"/>
      <c r="B313"/>
      <c r="C313"/>
      <c r="D313"/>
      <c r="E313"/>
      <c r="F313"/>
      <c r="G313"/>
      <c r="H313"/>
      <c r="I313"/>
      <c r="J313"/>
      <c r="K313"/>
      <c r="L313"/>
    </row>
    <row r="314" spans="1:12" x14ac:dyDescent="0.25">
      <c r="A314"/>
      <c r="B314"/>
      <c r="C314"/>
      <c r="D314"/>
      <c r="E314"/>
      <c r="F314"/>
      <c r="G314"/>
      <c r="H314"/>
      <c r="I314"/>
      <c r="J314"/>
      <c r="K314"/>
      <c r="L314"/>
    </row>
    <row r="315" spans="1:12" x14ac:dyDescent="0.25">
      <c r="A315"/>
      <c r="B315"/>
      <c r="C315"/>
      <c r="D315"/>
      <c r="E315"/>
      <c r="F315"/>
      <c r="G315"/>
      <c r="H315"/>
      <c r="I315"/>
      <c r="J315"/>
      <c r="K315"/>
      <c r="L315"/>
    </row>
    <row r="316" spans="1:12" x14ac:dyDescent="0.25">
      <c r="A316"/>
      <c r="B316"/>
      <c r="C316"/>
      <c r="D316"/>
      <c r="E316"/>
      <c r="F316"/>
      <c r="G316"/>
      <c r="H316"/>
      <c r="I316"/>
      <c r="J316"/>
      <c r="K316"/>
      <c r="L316"/>
    </row>
    <row r="317" spans="1:12" x14ac:dyDescent="0.25">
      <c r="A317"/>
      <c r="B317"/>
      <c r="C317"/>
      <c r="D317"/>
      <c r="E317"/>
      <c r="F317"/>
      <c r="G317"/>
      <c r="H317"/>
      <c r="I317"/>
      <c r="J317"/>
      <c r="K317"/>
      <c r="L317"/>
    </row>
    <row r="318" spans="1:12" x14ac:dyDescent="0.25">
      <c r="A318"/>
      <c r="B318"/>
      <c r="C318"/>
      <c r="D318"/>
      <c r="E318"/>
      <c r="F318"/>
      <c r="G318"/>
      <c r="H318"/>
      <c r="I318"/>
      <c r="J318"/>
      <c r="K318"/>
      <c r="L318"/>
    </row>
    <row r="319" spans="1:12" x14ac:dyDescent="0.25">
      <c r="A319"/>
      <c r="B319"/>
      <c r="C319"/>
      <c r="D319"/>
      <c r="E319"/>
      <c r="F319"/>
      <c r="G319"/>
      <c r="H319"/>
      <c r="I319"/>
      <c r="J319"/>
      <c r="K319"/>
      <c r="L319"/>
    </row>
    <row r="320" spans="1:12" x14ac:dyDescent="0.25">
      <c r="A320"/>
      <c r="B320"/>
      <c r="C320"/>
      <c r="D320"/>
      <c r="E320"/>
      <c r="F320"/>
      <c r="G320"/>
      <c r="H320"/>
      <c r="I320"/>
      <c r="J320"/>
      <c r="K320"/>
      <c r="L320"/>
    </row>
    <row r="321" spans="1:12" x14ac:dyDescent="0.25">
      <c r="A321"/>
      <c r="B321"/>
      <c r="C321"/>
      <c r="D321"/>
      <c r="E321"/>
      <c r="F321"/>
      <c r="G321"/>
      <c r="H321"/>
      <c r="I321"/>
      <c r="J321"/>
      <c r="K321"/>
      <c r="L321"/>
    </row>
    <row r="322" spans="1:12" x14ac:dyDescent="0.25">
      <c r="A322"/>
      <c r="B322"/>
      <c r="C322"/>
      <c r="D322"/>
      <c r="E322"/>
      <c r="F322"/>
      <c r="G322"/>
      <c r="H322"/>
      <c r="I322"/>
      <c r="J322"/>
      <c r="K322"/>
      <c r="L322"/>
    </row>
    <row r="323" spans="1:12" x14ac:dyDescent="0.25">
      <c r="A323"/>
      <c r="B323"/>
      <c r="C323"/>
      <c r="D323"/>
      <c r="E323"/>
      <c r="F323"/>
      <c r="G323"/>
      <c r="H323"/>
      <c r="I323"/>
      <c r="J323"/>
      <c r="K323"/>
      <c r="L323"/>
    </row>
    <row r="324" spans="1:12" x14ac:dyDescent="0.25">
      <c r="A324"/>
      <c r="B324"/>
      <c r="C324"/>
      <c r="D324"/>
      <c r="E324"/>
      <c r="F324"/>
      <c r="G324"/>
      <c r="H324"/>
      <c r="I324"/>
      <c r="J324"/>
      <c r="K324"/>
      <c r="L324"/>
    </row>
    <row r="325" spans="1:12" x14ac:dyDescent="0.25">
      <c r="A325"/>
      <c r="B325"/>
      <c r="C325"/>
      <c r="D325"/>
      <c r="E325"/>
      <c r="F325"/>
      <c r="G325"/>
      <c r="H325"/>
      <c r="I325"/>
      <c r="J325"/>
      <c r="K325"/>
      <c r="L325"/>
    </row>
    <row r="326" spans="1:12" x14ac:dyDescent="0.25">
      <c r="A326"/>
      <c r="B326"/>
      <c r="C326"/>
      <c r="D326"/>
      <c r="E326"/>
      <c r="F326"/>
      <c r="G326"/>
      <c r="H326"/>
      <c r="I326"/>
      <c r="J326"/>
      <c r="K326"/>
      <c r="L326"/>
    </row>
    <row r="327" spans="1:12" x14ac:dyDescent="0.25">
      <c r="A327"/>
      <c r="B327"/>
      <c r="C327"/>
      <c r="D327"/>
      <c r="E327"/>
      <c r="F327"/>
      <c r="G327"/>
      <c r="H327"/>
      <c r="I327"/>
      <c r="J327"/>
      <c r="K327"/>
      <c r="L327"/>
    </row>
    <row r="328" spans="1:12" x14ac:dyDescent="0.25">
      <c r="A328"/>
      <c r="B328"/>
      <c r="C328"/>
      <c r="D328"/>
      <c r="E328"/>
      <c r="F328"/>
      <c r="G328"/>
      <c r="H328"/>
      <c r="I328"/>
      <c r="J328"/>
      <c r="K328"/>
      <c r="L328"/>
    </row>
    <row r="329" spans="1:12" x14ac:dyDescent="0.25">
      <c r="A329"/>
      <c r="B329"/>
      <c r="C329"/>
      <c r="D329"/>
      <c r="E329"/>
      <c r="F329"/>
      <c r="G329"/>
      <c r="H329"/>
      <c r="I329"/>
      <c r="J329"/>
      <c r="K329"/>
      <c r="L329"/>
    </row>
    <row r="330" spans="1:12" x14ac:dyDescent="0.25">
      <c r="A330"/>
      <c r="B330"/>
      <c r="C330"/>
      <c r="D330"/>
      <c r="E330"/>
      <c r="F330"/>
      <c r="G330"/>
      <c r="H330"/>
      <c r="I330"/>
      <c r="J330"/>
      <c r="K330"/>
      <c r="L330"/>
    </row>
    <row r="331" spans="1:12" x14ac:dyDescent="0.25">
      <c r="A331"/>
      <c r="B331"/>
      <c r="C331"/>
      <c r="D331"/>
      <c r="E331"/>
      <c r="F331"/>
      <c r="G331"/>
      <c r="H331"/>
      <c r="I331"/>
      <c r="J331"/>
      <c r="K331"/>
      <c r="L331"/>
    </row>
    <row r="332" spans="1:12" x14ac:dyDescent="0.25">
      <c r="A332"/>
      <c r="B332"/>
      <c r="C332"/>
      <c r="D332"/>
      <c r="E332"/>
      <c r="F332"/>
      <c r="G332"/>
      <c r="H332"/>
      <c r="I332"/>
      <c r="J332"/>
      <c r="K332"/>
      <c r="L332"/>
    </row>
    <row r="333" spans="1:12" x14ac:dyDescent="0.25">
      <c r="A333"/>
      <c r="B333"/>
      <c r="C333"/>
      <c r="D333"/>
      <c r="E333"/>
      <c r="F333"/>
      <c r="G333"/>
      <c r="H333"/>
      <c r="I333"/>
      <c r="J333"/>
      <c r="K333"/>
      <c r="L333"/>
    </row>
    <row r="334" spans="1:12" x14ac:dyDescent="0.25">
      <c r="A334"/>
      <c r="B334"/>
      <c r="C334"/>
      <c r="D334"/>
      <c r="E334"/>
      <c r="F334"/>
      <c r="G334"/>
      <c r="H334"/>
      <c r="I334"/>
      <c r="J334"/>
      <c r="K334"/>
      <c r="L334"/>
    </row>
    <row r="335" spans="1:12" x14ac:dyDescent="0.25">
      <c r="A335"/>
      <c r="B335"/>
      <c r="C335"/>
      <c r="D335"/>
      <c r="E335"/>
      <c r="F335"/>
      <c r="G335"/>
      <c r="H335"/>
      <c r="I335"/>
      <c r="J335"/>
      <c r="K335"/>
      <c r="L335"/>
    </row>
    <row r="336" spans="1:12" x14ac:dyDescent="0.25">
      <c r="A336"/>
      <c r="B336"/>
      <c r="C336"/>
      <c r="D336"/>
      <c r="E336"/>
      <c r="F336"/>
      <c r="G336"/>
      <c r="H336"/>
      <c r="I336"/>
      <c r="J336"/>
      <c r="K336"/>
      <c r="L336"/>
    </row>
    <row r="337" spans="1:12" x14ac:dyDescent="0.25">
      <c r="A337"/>
      <c r="B337"/>
      <c r="C337"/>
      <c r="D337"/>
      <c r="E337"/>
      <c r="F337"/>
      <c r="G337"/>
      <c r="H337"/>
      <c r="I337"/>
      <c r="J337"/>
      <c r="K337"/>
      <c r="L337"/>
    </row>
    <row r="338" spans="1:12" x14ac:dyDescent="0.25">
      <c r="A338"/>
      <c r="B338"/>
      <c r="C338"/>
      <c r="D338"/>
      <c r="E338"/>
      <c r="F338"/>
      <c r="G338"/>
      <c r="H338"/>
      <c r="I338"/>
      <c r="J338"/>
      <c r="K338"/>
      <c r="L338"/>
    </row>
    <row r="339" spans="1:12" x14ac:dyDescent="0.25">
      <c r="A339"/>
      <c r="B339"/>
      <c r="C339"/>
      <c r="D339"/>
      <c r="E339"/>
      <c r="F339"/>
      <c r="G339"/>
      <c r="H339"/>
      <c r="I339"/>
      <c r="J339"/>
      <c r="K339"/>
      <c r="L339"/>
    </row>
    <row r="340" spans="1:12" x14ac:dyDescent="0.25">
      <c r="A340"/>
      <c r="B340"/>
      <c r="C340"/>
      <c r="D340"/>
      <c r="E340"/>
      <c r="F340"/>
      <c r="G340"/>
      <c r="H340"/>
      <c r="I340"/>
      <c r="J340"/>
      <c r="K340"/>
      <c r="L340"/>
    </row>
    <row r="341" spans="1:12" x14ac:dyDescent="0.25">
      <c r="A341"/>
      <c r="B341"/>
      <c r="C341"/>
      <c r="D341"/>
      <c r="E341"/>
      <c r="F341"/>
      <c r="G341"/>
      <c r="H341"/>
      <c r="I341"/>
      <c r="J341"/>
      <c r="K341"/>
      <c r="L341"/>
    </row>
    <row r="342" spans="1:12" x14ac:dyDescent="0.25">
      <c r="A342"/>
      <c r="B342"/>
      <c r="C342"/>
      <c r="D342"/>
      <c r="E342"/>
      <c r="F342"/>
      <c r="G342"/>
      <c r="H342"/>
      <c r="I342"/>
      <c r="J342"/>
      <c r="K342"/>
      <c r="L342"/>
    </row>
    <row r="343" spans="1:12" x14ac:dyDescent="0.25">
      <c r="A343"/>
      <c r="B343"/>
      <c r="C343"/>
      <c r="D343"/>
      <c r="E343"/>
      <c r="F343"/>
      <c r="G343"/>
      <c r="H343"/>
      <c r="I343"/>
      <c r="J343"/>
      <c r="K343"/>
      <c r="L343"/>
    </row>
    <row r="344" spans="1:12" x14ac:dyDescent="0.25">
      <c r="A344"/>
      <c r="B344"/>
      <c r="C344"/>
      <c r="D344"/>
      <c r="E344"/>
      <c r="F344"/>
      <c r="G344"/>
      <c r="H344"/>
      <c r="I344"/>
      <c r="J344"/>
      <c r="K344"/>
      <c r="L344"/>
    </row>
    <row r="345" spans="1:12" x14ac:dyDescent="0.25">
      <c r="A345"/>
      <c r="B345"/>
      <c r="C345"/>
      <c r="D345"/>
      <c r="E345"/>
      <c r="F345"/>
      <c r="G345"/>
      <c r="H345"/>
      <c r="I345"/>
      <c r="J345"/>
      <c r="K345"/>
      <c r="L345"/>
    </row>
    <row r="346" spans="1:12" x14ac:dyDescent="0.25">
      <c r="A346"/>
      <c r="B346"/>
      <c r="C346"/>
      <c r="D346"/>
      <c r="E346"/>
      <c r="F346"/>
      <c r="G346"/>
      <c r="H346"/>
      <c r="I346"/>
      <c r="J346"/>
      <c r="K346"/>
      <c r="L346"/>
    </row>
    <row r="347" spans="1:12" x14ac:dyDescent="0.25">
      <c r="A347"/>
      <c r="B347"/>
      <c r="C347"/>
      <c r="D347"/>
      <c r="E347"/>
      <c r="F347"/>
      <c r="G347"/>
      <c r="H347"/>
      <c r="I347"/>
      <c r="J347"/>
      <c r="K347"/>
      <c r="L347"/>
    </row>
    <row r="348" spans="1:12" x14ac:dyDescent="0.25">
      <c r="A348"/>
      <c r="B348"/>
      <c r="C348"/>
      <c r="D348"/>
      <c r="E348"/>
      <c r="F348"/>
      <c r="G348"/>
      <c r="H348"/>
      <c r="I348"/>
      <c r="J348"/>
      <c r="K348"/>
      <c r="L348"/>
    </row>
    <row r="349" spans="1:12" x14ac:dyDescent="0.25">
      <c r="A349"/>
      <c r="B349"/>
      <c r="C349"/>
      <c r="D349"/>
      <c r="E349"/>
      <c r="F349"/>
      <c r="G349"/>
      <c r="H349"/>
      <c r="I349"/>
      <c r="J349"/>
      <c r="K349"/>
      <c r="L349"/>
    </row>
    <row r="350" spans="1:12" x14ac:dyDescent="0.25">
      <c r="A350"/>
      <c r="B350"/>
      <c r="C350"/>
      <c r="D350"/>
      <c r="E350"/>
      <c r="F350"/>
      <c r="G350"/>
      <c r="H350"/>
      <c r="I350"/>
      <c r="J350"/>
      <c r="K350"/>
      <c r="L350"/>
    </row>
    <row r="351" spans="1:12" x14ac:dyDescent="0.25">
      <c r="A351"/>
      <c r="B351"/>
      <c r="C351"/>
      <c r="D351"/>
      <c r="E351"/>
      <c r="F351"/>
      <c r="G351"/>
      <c r="H351"/>
      <c r="I351"/>
      <c r="J351"/>
      <c r="K351"/>
      <c r="L351"/>
    </row>
    <row r="352" spans="1:12" x14ac:dyDescent="0.25">
      <c r="A352"/>
      <c r="B352"/>
      <c r="C352"/>
      <c r="D352"/>
      <c r="E352"/>
      <c r="F352"/>
      <c r="G352"/>
      <c r="H352"/>
      <c r="I352"/>
      <c r="J352"/>
      <c r="K352"/>
      <c r="L352"/>
    </row>
    <row r="353" spans="1:12" x14ac:dyDescent="0.25">
      <c r="A353"/>
      <c r="B353"/>
      <c r="C353"/>
      <c r="D353"/>
      <c r="E353"/>
      <c r="F353"/>
      <c r="G353"/>
      <c r="H353"/>
      <c r="I353"/>
      <c r="J353"/>
      <c r="K353"/>
      <c r="L353"/>
    </row>
    <row r="354" spans="1:12" x14ac:dyDescent="0.25">
      <c r="A354"/>
      <c r="B354"/>
      <c r="C354"/>
      <c r="D354"/>
      <c r="E354"/>
      <c r="F354"/>
      <c r="G354"/>
      <c r="H354"/>
      <c r="I354"/>
      <c r="J354"/>
      <c r="K354"/>
      <c r="L354"/>
    </row>
    <row r="355" spans="1:12" x14ac:dyDescent="0.25">
      <c r="A355"/>
      <c r="B355"/>
      <c r="C355"/>
      <c r="D355"/>
      <c r="E355"/>
      <c r="F355"/>
      <c r="G355"/>
      <c r="H355"/>
      <c r="I355"/>
      <c r="J355"/>
      <c r="K355"/>
      <c r="L355"/>
    </row>
    <row r="356" spans="1:12" x14ac:dyDescent="0.25">
      <c r="A356"/>
      <c r="B356"/>
      <c r="C356"/>
      <c r="D356"/>
      <c r="E356"/>
      <c r="F356"/>
      <c r="G356"/>
      <c r="H356"/>
      <c r="I356"/>
      <c r="J356"/>
      <c r="K356"/>
      <c r="L356"/>
    </row>
    <row r="357" spans="1:12" x14ac:dyDescent="0.25">
      <c r="A357"/>
      <c r="B357"/>
      <c r="C357"/>
      <c r="D357"/>
      <c r="E357"/>
      <c r="F357"/>
      <c r="G357"/>
      <c r="H357"/>
      <c r="I357"/>
      <c r="J357"/>
      <c r="K357"/>
      <c r="L357"/>
    </row>
    <row r="358" spans="1:12" x14ac:dyDescent="0.25">
      <c r="A358"/>
      <c r="B358"/>
      <c r="C358"/>
      <c r="D358"/>
      <c r="E358"/>
      <c r="F358"/>
      <c r="G358"/>
      <c r="H358"/>
      <c r="I358"/>
      <c r="J358"/>
      <c r="K358"/>
      <c r="L358"/>
    </row>
    <row r="359" spans="1:12" x14ac:dyDescent="0.25">
      <c r="A359"/>
      <c r="B359"/>
      <c r="C359"/>
      <c r="D359"/>
      <c r="E359"/>
      <c r="F359"/>
      <c r="G359"/>
      <c r="H359"/>
      <c r="I359"/>
      <c r="J359"/>
      <c r="K359"/>
      <c r="L359"/>
    </row>
    <row r="360" spans="1:12" x14ac:dyDescent="0.25">
      <c r="A360"/>
      <c r="B360"/>
      <c r="C360"/>
      <c r="D360"/>
      <c r="E360"/>
      <c r="F360"/>
      <c r="G360"/>
      <c r="H360"/>
      <c r="I360"/>
      <c r="J360"/>
      <c r="K360"/>
      <c r="L360"/>
    </row>
    <row r="361" spans="1:12" x14ac:dyDescent="0.25">
      <c r="A361"/>
      <c r="B361"/>
      <c r="C361"/>
      <c r="D361"/>
      <c r="E361"/>
      <c r="F361"/>
      <c r="G361"/>
      <c r="H361"/>
      <c r="I361"/>
      <c r="J361"/>
      <c r="K361"/>
      <c r="L361"/>
    </row>
    <row r="362" spans="1:12" x14ac:dyDescent="0.25">
      <c r="A362"/>
      <c r="B362"/>
      <c r="C362"/>
      <c r="D362"/>
      <c r="E362"/>
      <c r="F362"/>
      <c r="G362"/>
      <c r="H362"/>
      <c r="I362"/>
      <c r="J362"/>
      <c r="K362"/>
      <c r="L362"/>
    </row>
    <row r="363" spans="1:12" x14ac:dyDescent="0.25">
      <c r="A363"/>
      <c r="B363"/>
      <c r="C363"/>
      <c r="D363"/>
      <c r="E363"/>
      <c r="F363"/>
      <c r="G363"/>
      <c r="H363"/>
      <c r="I363"/>
      <c r="J363"/>
      <c r="K363"/>
      <c r="L363"/>
    </row>
    <row r="364" spans="1:12" x14ac:dyDescent="0.25">
      <c r="A364"/>
      <c r="B364"/>
      <c r="C364"/>
      <c r="D364"/>
      <c r="E364"/>
      <c r="F364"/>
      <c r="G364"/>
      <c r="H364"/>
      <c r="I364"/>
      <c r="J364"/>
      <c r="K364"/>
      <c r="L364"/>
    </row>
    <row r="365" spans="1:12" x14ac:dyDescent="0.25">
      <c r="A365"/>
      <c r="B365"/>
      <c r="C365"/>
      <c r="D365"/>
      <c r="E365"/>
      <c r="F365"/>
      <c r="G365"/>
      <c r="H365"/>
      <c r="I365"/>
      <c r="J365"/>
      <c r="K365"/>
      <c r="L365"/>
    </row>
    <row r="366" spans="1:12" x14ac:dyDescent="0.25">
      <c r="A366"/>
      <c r="B366"/>
      <c r="C366"/>
      <c r="D366"/>
      <c r="E366"/>
      <c r="F366"/>
      <c r="G366"/>
      <c r="H366"/>
      <c r="I366"/>
      <c r="J366"/>
      <c r="K366"/>
      <c r="L366"/>
    </row>
    <row r="367" spans="1:12" x14ac:dyDescent="0.25">
      <c r="A367"/>
      <c r="B367"/>
      <c r="C367"/>
      <c r="D367"/>
      <c r="E367"/>
      <c r="F367"/>
      <c r="G367"/>
      <c r="H367"/>
      <c r="I367"/>
      <c r="J367"/>
      <c r="K367"/>
      <c r="L367"/>
    </row>
    <row r="368" spans="1:12" x14ac:dyDescent="0.25">
      <c r="A368"/>
      <c r="B368"/>
      <c r="C368"/>
      <c r="D368"/>
      <c r="E368"/>
      <c r="F368"/>
      <c r="G368"/>
      <c r="H368"/>
      <c r="I368"/>
      <c r="J368"/>
      <c r="K368"/>
      <c r="L368"/>
    </row>
    <row r="369" spans="1:12" x14ac:dyDescent="0.25">
      <c r="A369"/>
      <c r="B369"/>
      <c r="C369"/>
      <c r="D369"/>
      <c r="E369"/>
      <c r="F369"/>
      <c r="G369"/>
      <c r="H369"/>
      <c r="I369"/>
      <c r="J369"/>
      <c r="K369"/>
      <c r="L369"/>
    </row>
    <row r="370" spans="1:12" x14ac:dyDescent="0.25">
      <c r="A370"/>
      <c r="B370"/>
      <c r="C370"/>
      <c r="D370"/>
      <c r="E370"/>
      <c r="F370"/>
      <c r="G370"/>
      <c r="H370"/>
      <c r="I370"/>
      <c r="J370"/>
      <c r="K370"/>
      <c r="L370"/>
    </row>
    <row r="371" spans="1:12" x14ac:dyDescent="0.25">
      <c r="A371"/>
      <c r="B371"/>
      <c r="C371"/>
      <c r="D371"/>
      <c r="E371"/>
      <c r="F371"/>
      <c r="G371"/>
      <c r="H371"/>
      <c r="I371"/>
      <c r="J371"/>
      <c r="K371"/>
      <c r="L371"/>
    </row>
    <row r="372" spans="1:12" x14ac:dyDescent="0.25">
      <c r="A372"/>
      <c r="B372"/>
      <c r="C372"/>
      <c r="D372"/>
      <c r="E372"/>
      <c r="F372"/>
      <c r="G372"/>
      <c r="H372"/>
      <c r="I372"/>
      <c r="J372"/>
      <c r="K372"/>
      <c r="L372"/>
    </row>
    <row r="373" spans="1:12" x14ac:dyDescent="0.25">
      <c r="A373"/>
      <c r="B373"/>
      <c r="C373"/>
      <c r="D373"/>
      <c r="E373"/>
      <c r="F373"/>
      <c r="G373"/>
      <c r="H373"/>
      <c r="I373"/>
      <c r="J373"/>
      <c r="K373"/>
      <c r="L373"/>
    </row>
    <row r="374" spans="1:12" x14ac:dyDescent="0.25">
      <c r="A374"/>
      <c r="B374"/>
      <c r="C374"/>
      <c r="D374"/>
      <c r="E374"/>
      <c r="F374"/>
      <c r="G374"/>
      <c r="H374"/>
      <c r="I374"/>
      <c r="J374"/>
      <c r="K374"/>
      <c r="L374"/>
    </row>
    <row r="375" spans="1:12" x14ac:dyDescent="0.25">
      <c r="A375"/>
      <c r="B375"/>
      <c r="C375"/>
      <c r="D375"/>
      <c r="E375"/>
      <c r="F375"/>
      <c r="G375"/>
      <c r="H375"/>
      <c r="I375"/>
      <c r="J375"/>
      <c r="K375"/>
      <c r="L375"/>
    </row>
    <row r="376" spans="1:12" x14ac:dyDescent="0.25">
      <c r="A376"/>
      <c r="B376"/>
      <c r="C376"/>
      <c r="D376"/>
      <c r="E376"/>
      <c r="F376"/>
      <c r="G376"/>
      <c r="H376"/>
      <c r="I376"/>
      <c r="J376"/>
      <c r="K376"/>
      <c r="L376"/>
    </row>
    <row r="377" spans="1:12" x14ac:dyDescent="0.25">
      <c r="A377"/>
      <c r="B377"/>
      <c r="C377"/>
      <c r="D377"/>
      <c r="E377"/>
      <c r="F377"/>
      <c r="G377"/>
      <c r="H377"/>
      <c r="I377"/>
      <c r="J377"/>
      <c r="K377"/>
      <c r="L377"/>
    </row>
    <row r="378" spans="1:12" x14ac:dyDescent="0.25">
      <c r="A378"/>
      <c r="B378"/>
      <c r="C378"/>
      <c r="D378"/>
      <c r="E378"/>
      <c r="F378"/>
      <c r="G378"/>
      <c r="H378"/>
      <c r="I378"/>
      <c r="J378"/>
      <c r="K378"/>
      <c r="L378"/>
    </row>
    <row r="379" spans="1:12" x14ac:dyDescent="0.25">
      <c r="A379"/>
      <c r="B379"/>
      <c r="C379"/>
      <c r="D379"/>
      <c r="E379"/>
      <c r="F379"/>
      <c r="G379"/>
      <c r="H379"/>
      <c r="I379"/>
      <c r="J379"/>
      <c r="K379"/>
      <c r="L379"/>
    </row>
    <row r="380" spans="1:12" x14ac:dyDescent="0.25">
      <c r="A380"/>
      <c r="B380"/>
      <c r="C380"/>
      <c r="D380"/>
      <c r="E380"/>
      <c r="F380"/>
      <c r="G380"/>
      <c r="H380"/>
      <c r="I380"/>
      <c r="J380"/>
      <c r="K380"/>
      <c r="L380"/>
    </row>
    <row r="381" spans="1:12" x14ac:dyDescent="0.25">
      <c r="A381"/>
      <c r="B381"/>
      <c r="C381"/>
      <c r="D381"/>
      <c r="E381"/>
      <c r="F381"/>
      <c r="G381"/>
      <c r="H381"/>
      <c r="I381"/>
      <c r="J381"/>
      <c r="K381"/>
      <c r="L381"/>
    </row>
    <row r="382" spans="1:12" x14ac:dyDescent="0.25">
      <c r="A382"/>
      <c r="B382"/>
      <c r="C382"/>
      <c r="D382"/>
      <c r="E382"/>
      <c r="F382"/>
      <c r="G382"/>
      <c r="H382"/>
      <c r="I382"/>
      <c r="J382"/>
      <c r="K382"/>
      <c r="L382"/>
    </row>
    <row r="383" spans="1:12" x14ac:dyDescent="0.25">
      <c r="A383"/>
      <c r="B383"/>
      <c r="C383"/>
      <c r="D383"/>
      <c r="E383"/>
      <c r="F383"/>
      <c r="G383"/>
      <c r="H383"/>
      <c r="I383"/>
      <c r="J383"/>
      <c r="K383"/>
      <c r="L383"/>
    </row>
    <row r="384" spans="1:12" x14ac:dyDescent="0.25">
      <c r="A384"/>
      <c r="B384"/>
      <c r="C384"/>
      <c r="D384"/>
      <c r="E384"/>
      <c r="F384"/>
      <c r="G384"/>
      <c r="H384"/>
      <c r="I384"/>
      <c r="J384"/>
      <c r="K384"/>
      <c r="L384"/>
    </row>
    <row r="385" spans="1:12" x14ac:dyDescent="0.25">
      <c r="A385"/>
      <c r="B385"/>
      <c r="C385"/>
      <c r="D385"/>
      <c r="E385"/>
      <c r="F385"/>
      <c r="G385"/>
      <c r="H385"/>
      <c r="I385"/>
      <c r="J385"/>
      <c r="K385"/>
      <c r="L385"/>
    </row>
    <row r="386" spans="1:12" x14ac:dyDescent="0.25">
      <c r="A386"/>
      <c r="B386"/>
      <c r="C386"/>
      <c r="D386"/>
      <c r="E386"/>
      <c r="F386"/>
      <c r="G386"/>
      <c r="H386"/>
      <c r="I386"/>
      <c r="J386"/>
      <c r="K386"/>
      <c r="L386"/>
    </row>
    <row r="387" spans="1:12" x14ac:dyDescent="0.25">
      <c r="A387"/>
      <c r="B387"/>
      <c r="C387"/>
      <c r="D387"/>
      <c r="E387"/>
      <c r="F387"/>
      <c r="G387"/>
      <c r="H387"/>
      <c r="I387"/>
      <c r="J387"/>
      <c r="K387"/>
      <c r="L387"/>
    </row>
    <row r="388" spans="1:12" x14ac:dyDescent="0.25">
      <c r="A388"/>
      <c r="B388"/>
      <c r="C388"/>
      <c r="D388"/>
      <c r="E388"/>
      <c r="F388"/>
      <c r="G388"/>
      <c r="H388"/>
      <c r="I388"/>
      <c r="J388"/>
      <c r="K388"/>
      <c r="L388"/>
    </row>
    <row r="389" spans="1:12" x14ac:dyDescent="0.25">
      <c r="A389"/>
      <c r="B389"/>
      <c r="C389"/>
      <c r="D389"/>
      <c r="E389"/>
      <c r="F389"/>
      <c r="G389"/>
      <c r="H389"/>
      <c r="I389"/>
      <c r="J389"/>
      <c r="K389"/>
      <c r="L389"/>
    </row>
    <row r="390" spans="1:12" x14ac:dyDescent="0.25">
      <c r="A390"/>
      <c r="B390"/>
      <c r="C390"/>
      <c r="D390"/>
      <c r="E390"/>
      <c r="F390"/>
      <c r="G390"/>
      <c r="H390"/>
      <c r="I390"/>
      <c r="J390"/>
      <c r="K390"/>
      <c r="L390"/>
    </row>
    <row r="391" spans="1:12" x14ac:dyDescent="0.25">
      <c r="A391"/>
      <c r="B391"/>
      <c r="C391"/>
      <c r="D391"/>
      <c r="E391"/>
      <c r="F391"/>
      <c r="G391"/>
      <c r="H391"/>
      <c r="I391"/>
      <c r="J391"/>
      <c r="K391"/>
      <c r="L391"/>
    </row>
    <row r="392" spans="1:12" x14ac:dyDescent="0.25">
      <c r="A392"/>
      <c r="B392"/>
      <c r="C392"/>
      <c r="D392"/>
      <c r="E392"/>
      <c r="F392"/>
      <c r="G392"/>
      <c r="H392"/>
      <c r="I392"/>
      <c r="J392"/>
      <c r="K392"/>
      <c r="L392"/>
    </row>
    <row r="393" spans="1:12" x14ac:dyDescent="0.25">
      <c r="A393"/>
      <c r="B393"/>
      <c r="C393"/>
      <c r="D393"/>
      <c r="E393"/>
      <c r="F393"/>
      <c r="G393"/>
      <c r="H393"/>
      <c r="I393"/>
      <c r="J393"/>
      <c r="K393"/>
      <c r="L393"/>
    </row>
    <row r="394" spans="1:12" x14ac:dyDescent="0.25">
      <c r="A394"/>
      <c r="B394"/>
      <c r="C394"/>
      <c r="D394"/>
      <c r="E394"/>
      <c r="F394"/>
      <c r="G394"/>
      <c r="H394"/>
      <c r="I394"/>
      <c r="J394"/>
      <c r="K394"/>
      <c r="L394"/>
    </row>
  </sheetData>
  <sheetProtection algorithmName="SHA-512" hashValue="NCMTj2mUiIXKomgk1nsMqZEUZS6jhZATOLtUgwy1btVI/4QLNz2aRmSy6syR8gT1yY9wEtYOkbBhR6ILxU4ysg==" saltValue="rk9iwxjLQxZsOrXli9NYyQ==" spinCount="100000" sheet="1" objects="1" scenarios="1"/>
  <conditionalFormatting sqref="A6:A16 A18:A21">
    <cfRule type="expression" dxfId="101" priority="47" stopIfTrue="1">
      <formula>MOD(ROW(),2)=0</formula>
    </cfRule>
    <cfRule type="expression" dxfId="100" priority="48" stopIfTrue="1">
      <formula>MOD(ROW(),2)&lt;&gt;0</formula>
    </cfRule>
  </conditionalFormatting>
  <conditionalFormatting sqref="B6:L6 C17:L21 B8:L16 C7:L7">
    <cfRule type="expression" dxfId="99" priority="49" stopIfTrue="1">
      <formula>MOD(ROW(),2)=0</formula>
    </cfRule>
    <cfRule type="expression" dxfId="98" priority="50" stopIfTrue="1">
      <formula>MOD(ROW(),2)&lt;&gt;0</formula>
    </cfRule>
  </conditionalFormatting>
  <conditionalFormatting sqref="B17">
    <cfRule type="expression" dxfId="97" priority="29" stopIfTrue="1">
      <formula>MOD(ROW(),2)=0</formula>
    </cfRule>
    <cfRule type="expression" dxfId="96" priority="30" stopIfTrue="1">
      <formula>MOD(ROW(),2)&lt;&gt;0</formula>
    </cfRule>
  </conditionalFormatting>
  <conditionalFormatting sqref="B18">
    <cfRule type="expression" dxfId="95" priority="25" stopIfTrue="1">
      <formula>MOD(ROW(),2)=0</formula>
    </cfRule>
    <cfRule type="expression" dxfId="94" priority="26" stopIfTrue="1">
      <formula>MOD(ROW(),2)&lt;&gt;0</formula>
    </cfRule>
  </conditionalFormatting>
  <conditionalFormatting sqref="A17">
    <cfRule type="expression" dxfId="93" priority="23" stopIfTrue="1">
      <formula>MOD(ROW(),2)=0</formula>
    </cfRule>
    <cfRule type="expression" dxfId="92" priority="24" stopIfTrue="1">
      <formula>MOD(ROW(),2)&lt;&gt;0</formula>
    </cfRule>
  </conditionalFormatting>
  <conditionalFormatting sqref="B7">
    <cfRule type="expression" dxfId="91" priority="21" stopIfTrue="1">
      <formula>MOD(ROW(),2)=0</formula>
    </cfRule>
    <cfRule type="expression" dxfId="90" priority="22" stopIfTrue="1">
      <formula>MOD(ROW(),2)&lt;&gt;0</formula>
    </cfRule>
  </conditionalFormatting>
  <conditionalFormatting sqref="A26">
    <cfRule type="expression" dxfId="89" priority="17" stopIfTrue="1">
      <formula>MOD(ROW(),2)=0</formula>
    </cfRule>
    <cfRule type="expression" dxfId="88" priority="18" stopIfTrue="1">
      <formula>MOD(ROW(),2)&lt;&gt;0</formula>
    </cfRule>
  </conditionalFormatting>
  <conditionalFormatting sqref="B26:L26">
    <cfRule type="expression" dxfId="87" priority="19" stopIfTrue="1">
      <formula>MOD(ROW(),2)=0</formula>
    </cfRule>
    <cfRule type="expression" dxfId="86" priority="20" stopIfTrue="1">
      <formula>MOD(ROW(),2)&lt;&gt;0</formula>
    </cfRule>
  </conditionalFormatting>
  <conditionalFormatting sqref="A27:A43 A48:A56">
    <cfRule type="expression" dxfId="85" priority="13" stopIfTrue="1">
      <formula>MOD(ROW(),2)=0</formula>
    </cfRule>
    <cfRule type="expression" dxfId="84" priority="14" stopIfTrue="1">
      <formula>MOD(ROW(),2)&lt;&gt;0</formula>
    </cfRule>
  </conditionalFormatting>
  <conditionalFormatting sqref="B27:L43 B48:L56">
    <cfRule type="expression" dxfId="83" priority="15" stopIfTrue="1">
      <formula>MOD(ROW(),2)=0</formula>
    </cfRule>
    <cfRule type="expression" dxfId="82" priority="16" stopIfTrue="1">
      <formula>MOD(ROW(),2)&lt;&gt;0</formula>
    </cfRule>
  </conditionalFormatting>
  <conditionalFormatting sqref="A57:A218">
    <cfRule type="expression" dxfId="81" priority="9" stopIfTrue="1">
      <formula>MOD(ROW(),2)=0</formula>
    </cfRule>
    <cfRule type="expression" dxfId="80" priority="10" stopIfTrue="1">
      <formula>MOD(ROW(),2)&lt;&gt;0</formula>
    </cfRule>
  </conditionalFormatting>
  <conditionalFormatting sqref="B57:L218">
    <cfRule type="expression" dxfId="79" priority="11" stopIfTrue="1">
      <formula>MOD(ROW(),2)=0</formula>
    </cfRule>
    <cfRule type="expression" dxfId="78" priority="12" stopIfTrue="1">
      <formula>MOD(ROW(),2)&lt;&gt;0</formula>
    </cfRule>
  </conditionalFormatting>
  <conditionalFormatting sqref="A44:A47">
    <cfRule type="expression" dxfId="77" priority="5" stopIfTrue="1">
      <formula>MOD(ROW(),2)=0</formula>
    </cfRule>
    <cfRule type="expression" dxfId="76" priority="6" stopIfTrue="1">
      <formula>MOD(ROW(),2)&lt;&gt;0</formula>
    </cfRule>
  </conditionalFormatting>
  <conditionalFormatting sqref="B44:L47">
    <cfRule type="expression" dxfId="75" priority="7" stopIfTrue="1">
      <formula>MOD(ROW(),2)=0</formula>
    </cfRule>
    <cfRule type="expression" dxfId="74" priority="8" stopIfTrue="1">
      <formula>MOD(ROW(),2)&lt;&gt;0</formula>
    </cfRule>
  </conditionalFormatting>
  <conditionalFormatting sqref="B20:B21">
    <cfRule type="expression" dxfId="73" priority="3" stopIfTrue="1">
      <formula>MOD(ROW(),2)=0</formula>
    </cfRule>
    <cfRule type="expression" dxfId="72" priority="4" stopIfTrue="1">
      <formula>MOD(ROW(),2)&lt;&gt;0</formula>
    </cfRule>
  </conditionalFormatting>
  <conditionalFormatting sqref="B19">
    <cfRule type="expression" dxfId="71" priority="1" stopIfTrue="1">
      <formula>MOD(ROW(),2)=0</formula>
    </cfRule>
    <cfRule type="expression" dxfId="70" priority="2" stopIfTrue="1">
      <formula>MOD(ROW(),2)&lt;&gt;0</formula>
    </cfRule>
  </conditionalFormatting>
  <hyperlinks>
    <hyperlink ref="B23" location="'Factor List'!A1" display="Back to Factor List" xr:uid="{00000000-0004-0000-7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1"/>
  <dimension ref="A1:M537"/>
  <sheetViews>
    <sheetView showGridLines="0" zoomScale="85" zoomScaleNormal="85" zoomScalePageLayoutView="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Capped Final Pensionable Salary - x-805</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48</v>
      </c>
    </row>
    <row r="9" spans="1:9" x14ac:dyDescent="0.25">
      <c r="A9" s="93" t="s">
        <v>17</v>
      </c>
      <c r="B9" s="74" t="s">
        <v>721</v>
      </c>
    </row>
    <row r="10" spans="1:9" ht="31.5" customHeight="1" x14ac:dyDescent="0.25">
      <c r="A10" s="93" t="s">
        <v>2</v>
      </c>
      <c r="B10" s="74" t="s">
        <v>723</v>
      </c>
    </row>
    <row r="11" spans="1:9" x14ac:dyDescent="0.25">
      <c r="A11" s="93" t="s">
        <v>23</v>
      </c>
      <c r="B11" s="74" t="s">
        <v>333</v>
      </c>
    </row>
    <row r="12" spans="1:9" x14ac:dyDescent="0.25">
      <c r="A12" s="93" t="s">
        <v>266</v>
      </c>
      <c r="B12" s="74" t="s">
        <v>584</v>
      </c>
    </row>
    <row r="13" spans="1:9" hidden="1" x14ac:dyDescent="0.25">
      <c r="A13" s="93" t="s">
        <v>52</v>
      </c>
      <c r="B13" s="74">
        <v>0</v>
      </c>
    </row>
    <row r="14" spans="1:9" hidden="1" x14ac:dyDescent="0.25">
      <c r="A14" s="93" t="s">
        <v>18</v>
      </c>
      <c r="B14" s="74">
        <v>805</v>
      </c>
    </row>
    <row r="15" spans="1:9" x14ac:dyDescent="0.25">
      <c r="A15" s="93" t="s">
        <v>53</v>
      </c>
      <c r="B15" s="74" t="s">
        <v>1078</v>
      </c>
    </row>
    <row r="16" spans="1:9" x14ac:dyDescent="0.25">
      <c r="A16" s="93" t="s">
        <v>54</v>
      </c>
      <c r="B16" s="74" t="s">
        <v>683</v>
      </c>
    </row>
    <row r="17" spans="1:13" ht="60.6" customHeight="1" x14ac:dyDescent="0.25">
      <c r="A17" s="93" t="s">
        <v>388</v>
      </c>
      <c r="B17" s="74" t="s">
        <v>1136</v>
      </c>
    </row>
    <row r="18" spans="1:13" x14ac:dyDescent="0.25">
      <c r="A18" s="93" t="s">
        <v>19</v>
      </c>
      <c r="B18" s="92">
        <v>45216</v>
      </c>
    </row>
    <row r="19" spans="1:13" x14ac:dyDescent="0.25">
      <c r="A19" s="93" t="s">
        <v>20</v>
      </c>
      <c r="B19" s="92">
        <v>45216</v>
      </c>
    </row>
    <row r="20" spans="1:13" x14ac:dyDescent="0.25">
      <c r="A20" s="93" t="s">
        <v>264</v>
      </c>
      <c r="B20" s="96"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274</v>
      </c>
      <c r="B26" s="86" t="s">
        <v>609</v>
      </c>
      <c r="C26" s="87"/>
      <c r="D26" s="87"/>
      <c r="E26" s="87"/>
      <c r="F26" s="87"/>
      <c r="G26" s="87"/>
      <c r="H26" s="87"/>
      <c r="I26" s="87"/>
      <c r="J26" s="87"/>
      <c r="K26" s="87"/>
      <c r="L26" s="87"/>
      <c r="M26" s="87"/>
    </row>
    <row r="27" spans="1:13" x14ac:dyDescent="0.25">
      <c r="A27" s="88">
        <v>55</v>
      </c>
      <c r="B27" s="101">
        <v>25.4</v>
      </c>
      <c r="C27" s="87"/>
      <c r="D27" s="87"/>
      <c r="E27" s="136"/>
      <c r="F27" s="87"/>
      <c r="G27" s="87"/>
      <c r="H27" s="87"/>
      <c r="I27" s="87"/>
      <c r="J27" s="87"/>
      <c r="K27" s="87"/>
      <c r="L27" s="87"/>
      <c r="M27" s="87"/>
    </row>
    <row r="28" spans="1:13" x14ac:dyDescent="0.25">
      <c r="A28" s="88">
        <v>56</v>
      </c>
      <c r="B28" s="101">
        <v>24.9</v>
      </c>
      <c r="C28" s="87"/>
      <c r="D28" s="87"/>
      <c r="E28" s="136"/>
      <c r="F28" s="87"/>
      <c r="G28" s="87"/>
      <c r="H28" s="87"/>
      <c r="I28" s="87"/>
      <c r="J28" s="87"/>
      <c r="K28" s="87"/>
      <c r="L28" s="87"/>
      <c r="M28" s="87"/>
    </row>
    <row r="29" spans="1:13" x14ac:dyDescent="0.25">
      <c r="A29" s="88">
        <v>57</v>
      </c>
      <c r="B29" s="101">
        <v>24.3</v>
      </c>
      <c r="C29" s="87"/>
      <c r="D29" s="87"/>
      <c r="E29" s="136"/>
      <c r="F29" s="87"/>
      <c r="G29" s="87"/>
      <c r="H29" s="87"/>
      <c r="I29" s="87"/>
      <c r="J29" s="87"/>
      <c r="K29" s="87"/>
      <c r="L29" s="87"/>
      <c r="M29" s="87"/>
    </row>
    <row r="30" spans="1:13" x14ac:dyDescent="0.25">
      <c r="A30" s="88">
        <v>58</v>
      </c>
      <c r="B30" s="101">
        <v>23.7</v>
      </c>
      <c r="C30" s="87"/>
      <c r="D30" s="87"/>
      <c r="E30" s="136"/>
      <c r="F30" s="87"/>
      <c r="G30" s="87"/>
      <c r="H30" s="87"/>
      <c r="I30" s="87"/>
      <c r="J30" s="87"/>
      <c r="K30" s="87"/>
      <c r="L30" s="87"/>
      <c r="M30" s="87"/>
    </row>
    <row r="31" spans="1:13" x14ac:dyDescent="0.25">
      <c r="A31" s="88">
        <v>59</v>
      </c>
      <c r="B31" s="101">
        <v>23.1</v>
      </c>
      <c r="C31" s="87"/>
      <c r="D31" s="87"/>
      <c r="E31" s="136"/>
      <c r="F31" s="87"/>
      <c r="G31" s="87"/>
      <c r="H31" s="87"/>
      <c r="I31" s="87"/>
      <c r="J31" s="87"/>
      <c r="K31" s="87"/>
      <c r="L31" s="87"/>
      <c r="M31" s="87"/>
    </row>
    <row r="32" spans="1:13" x14ac:dyDescent="0.25">
      <c r="A32" s="88">
        <v>60</v>
      </c>
      <c r="B32" s="101">
        <v>22.5</v>
      </c>
      <c r="C32" s="87"/>
      <c r="D32" s="87"/>
      <c r="E32" s="136"/>
      <c r="F32" s="87"/>
      <c r="G32" s="87"/>
      <c r="H32" s="87"/>
      <c r="I32" s="87"/>
      <c r="J32" s="87"/>
      <c r="K32" s="87"/>
      <c r="L32" s="87"/>
      <c r="M32" s="87"/>
    </row>
    <row r="33" spans="1:13" x14ac:dyDescent="0.25">
      <c r="A33" s="88">
        <v>61</v>
      </c>
      <c r="B33" s="101">
        <v>21.8</v>
      </c>
      <c r="C33" s="87"/>
      <c r="D33" s="87"/>
      <c r="E33" s="136"/>
      <c r="F33" s="87"/>
      <c r="G33" s="87"/>
      <c r="H33" s="87"/>
      <c r="I33" s="87"/>
      <c r="J33" s="87"/>
      <c r="K33" s="87"/>
      <c r="L33" s="87"/>
      <c r="M33" s="87"/>
    </row>
    <row r="34" spans="1:13" x14ac:dyDescent="0.25">
      <c r="A34" s="88">
        <v>62</v>
      </c>
      <c r="B34" s="101">
        <v>21.2</v>
      </c>
      <c r="C34" s="87"/>
      <c r="D34" s="87"/>
      <c r="E34" s="136"/>
      <c r="F34" s="87"/>
      <c r="G34" s="87"/>
      <c r="H34" s="87"/>
      <c r="I34" s="87"/>
      <c r="J34" s="87"/>
      <c r="K34" s="87"/>
      <c r="L34" s="87"/>
      <c r="M34" s="87"/>
    </row>
    <row r="35" spans="1:13" x14ac:dyDescent="0.25">
      <c r="A35" s="88">
        <v>63</v>
      </c>
      <c r="B35" s="101">
        <v>20.6</v>
      </c>
      <c r="C35" s="87"/>
      <c r="D35" s="87"/>
      <c r="E35" s="136"/>
      <c r="F35" s="87"/>
      <c r="G35" s="87"/>
      <c r="H35" s="87"/>
      <c r="I35" s="87"/>
      <c r="J35" s="87"/>
      <c r="K35" s="87"/>
      <c r="L35" s="87"/>
      <c r="M35" s="87"/>
    </row>
    <row r="36" spans="1:13" x14ac:dyDescent="0.25">
      <c r="A36" s="88">
        <v>64</v>
      </c>
      <c r="B36" s="101">
        <v>19.899999999999999</v>
      </c>
      <c r="C36" s="87"/>
      <c r="D36" s="87"/>
      <c r="E36" s="136"/>
      <c r="F36" s="87"/>
      <c r="G36" s="87"/>
      <c r="H36" s="87"/>
      <c r="I36" s="87"/>
      <c r="J36" s="87"/>
      <c r="K36" s="87"/>
      <c r="L36" s="87"/>
      <c r="M36" s="87"/>
    </row>
    <row r="37" spans="1:13" x14ac:dyDescent="0.25">
      <c r="A37" s="88">
        <v>65</v>
      </c>
      <c r="B37" s="101">
        <v>19.3</v>
      </c>
      <c r="C37" s="87"/>
      <c r="D37" s="87"/>
      <c r="E37" s="136"/>
      <c r="F37" s="87"/>
      <c r="G37" s="87"/>
      <c r="H37" s="87"/>
      <c r="I37" s="87"/>
      <c r="J37" s="87"/>
      <c r="K37" s="87"/>
      <c r="L37" s="87"/>
      <c r="M37" s="87"/>
    </row>
    <row r="38" spans="1:13" x14ac:dyDescent="0.25">
      <c r="A38" s="91"/>
      <c r="B38" s="91"/>
      <c r="C38" s="87"/>
      <c r="D38" s="87"/>
      <c r="E38" s="87"/>
      <c r="F38" s="87"/>
      <c r="G38" s="87"/>
      <c r="H38" s="87"/>
      <c r="I38" s="87"/>
      <c r="J38" s="87"/>
      <c r="K38" s="87"/>
      <c r="L38" s="87"/>
      <c r="M38" s="87"/>
    </row>
    <row r="39" spans="1:13" x14ac:dyDescent="0.25">
      <c r="A39" s="91"/>
      <c r="B39" s="91"/>
      <c r="C39" s="87"/>
      <c r="D39" s="87"/>
      <c r="E39" s="87"/>
      <c r="F39" s="87"/>
      <c r="G39" s="87"/>
      <c r="H39" s="87"/>
      <c r="I39" s="87"/>
      <c r="J39" s="87"/>
      <c r="K39" s="87"/>
      <c r="L39" s="87"/>
      <c r="M39" s="87"/>
    </row>
    <row r="40" spans="1:13" x14ac:dyDescent="0.25">
      <c r="A40" s="91"/>
      <c r="B40" s="91"/>
      <c r="C40" s="87"/>
      <c r="D40" s="87"/>
      <c r="E40" s="87"/>
      <c r="F40" s="87"/>
      <c r="G40" s="87"/>
      <c r="H40" s="87"/>
      <c r="I40" s="87"/>
      <c r="J40" s="87"/>
      <c r="K40" s="87"/>
      <c r="L40" s="87"/>
      <c r="M40" s="87"/>
    </row>
    <row r="41" spans="1:13" x14ac:dyDescent="0.25">
      <c r="A41" s="91"/>
      <c r="B41" s="91"/>
      <c r="C41" s="87"/>
      <c r="D41" s="87"/>
      <c r="E41" s="87"/>
      <c r="F41" s="87"/>
      <c r="G41" s="87"/>
      <c r="H41" s="87"/>
      <c r="I41" s="87"/>
      <c r="J41" s="87"/>
      <c r="K41" s="87"/>
      <c r="L41" s="87"/>
      <c r="M41" s="87"/>
    </row>
    <row r="42" spans="1:13" x14ac:dyDescent="0.25">
      <c r="A42" s="91"/>
      <c r="B42" s="91"/>
      <c r="C42" s="87"/>
      <c r="D42" s="87"/>
      <c r="E42" s="87"/>
      <c r="F42" s="87"/>
      <c r="G42" s="87"/>
      <c r="H42" s="87"/>
      <c r="I42" s="87"/>
      <c r="J42" s="87"/>
      <c r="K42" s="87"/>
      <c r="L42" s="87"/>
      <c r="M42" s="87"/>
    </row>
    <row r="43" spans="1:13" x14ac:dyDescent="0.25">
      <c r="A43" s="91"/>
      <c r="B43" s="91"/>
      <c r="C43" s="87"/>
      <c r="D43" s="87"/>
      <c r="E43" s="87"/>
      <c r="F43" s="87"/>
      <c r="G43" s="87"/>
      <c r="H43" s="87"/>
      <c r="I43" s="87"/>
      <c r="J43" s="87"/>
      <c r="K43" s="87"/>
      <c r="L43" s="87"/>
      <c r="M43" s="87"/>
    </row>
    <row r="44" spans="1:13" ht="39.6" customHeight="1" x14ac:dyDescent="0.25">
      <c r="A44" s="91"/>
      <c r="B44" s="91"/>
      <c r="C44" s="87"/>
      <c r="D44" s="87"/>
      <c r="E44" s="87"/>
      <c r="F44" s="87"/>
      <c r="G44" s="87"/>
      <c r="H44" s="87"/>
      <c r="I44" s="87"/>
      <c r="J44" s="87"/>
      <c r="K44" s="87"/>
      <c r="L44" s="87"/>
      <c r="M44" s="87"/>
    </row>
    <row r="45" spans="1:13" x14ac:dyDescent="0.25">
      <c r="A45" s="91"/>
      <c r="B45" s="91"/>
      <c r="C45" s="87"/>
      <c r="D45" s="87"/>
      <c r="E45" s="87"/>
      <c r="F45" s="87"/>
      <c r="G45" s="87"/>
      <c r="H45" s="87"/>
      <c r="I45" s="87"/>
      <c r="J45" s="87"/>
      <c r="K45" s="87"/>
      <c r="L45" s="87"/>
      <c r="M45" s="87"/>
    </row>
    <row r="46" spans="1:13" ht="27.6" customHeight="1" x14ac:dyDescent="0.25">
      <c r="A46" s="91"/>
      <c r="B46" s="91"/>
      <c r="C46" s="87"/>
      <c r="D46" s="87"/>
      <c r="E46" s="87"/>
      <c r="F46" s="87"/>
      <c r="G46" s="87"/>
      <c r="H46" s="87"/>
      <c r="I46" s="87"/>
      <c r="J46" s="87"/>
      <c r="K46" s="87"/>
      <c r="L46" s="87"/>
      <c r="M46" s="87"/>
    </row>
    <row r="47" spans="1:13" x14ac:dyDescent="0.25">
      <c r="A47" s="91"/>
      <c r="B47" s="91"/>
      <c r="C47" s="87"/>
      <c r="D47" s="87"/>
      <c r="E47" s="87"/>
      <c r="F47" s="87"/>
      <c r="G47" s="87"/>
      <c r="H47" s="87"/>
      <c r="I47" s="87"/>
      <c r="J47" s="87"/>
      <c r="K47" s="87"/>
      <c r="L47" s="87"/>
      <c r="M47" s="87"/>
    </row>
    <row r="48" spans="1:13" x14ac:dyDescent="0.25">
      <c r="A48" s="91"/>
      <c r="B48" s="91"/>
      <c r="C48" s="87"/>
      <c r="D48" s="87"/>
      <c r="E48" s="87"/>
      <c r="F48" s="87"/>
      <c r="G48" s="87"/>
      <c r="H48" s="87"/>
      <c r="I48" s="87"/>
      <c r="J48" s="87"/>
      <c r="K48" s="87"/>
      <c r="L48" s="87"/>
      <c r="M48" s="87"/>
    </row>
    <row r="49" spans="1:13" x14ac:dyDescent="0.25">
      <c r="A49" s="91"/>
      <c r="B49" s="91"/>
      <c r="C49" s="87"/>
      <c r="D49" s="87"/>
      <c r="E49" s="87"/>
      <c r="F49" s="87"/>
      <c r="G49" s="87"/>
      <c r="H49" s="87"/>
      <c r="I49" s="87"/>
      <c r="J49" s="87"/>
      <c r="K49" s="87"/>
      <c r="L49" s="87"/>
      <c r="M49" s="87"/>
    </row>
    <row r="50" spans="1:13" x14ac:dyDescent="0.25">
      <c r="A50" s="91"/>
      <c r="B50" s="91"/>
      <c r="C50" s="87"/>
      <c r="D50" s="87"/>
      <c r="E50" s="87"/>
      <c r="F50" s="87"/>
      <c r="G50" s="87"/>
      <c r="H50" s="87"/>
      <c r="I50" s="87"/>
      <c r="J50" s="87"/>
      <c r="K50" s="87"/>
      <c r="L50" s="87"/>
      <c r="M50" s="87"/>
    </row>
    <row r="51" spans="1:13" x14ac:dyDescent="0.25">
      <c r="A51" s="91"/>
      <c r="B51" s="91"/>
      <c r="C51" s="87"/>
      <c r="D51" s="87"/>
      <c r="E51" s="87"/>
      <c r="F51" s="87"/>
      <c r="G51" s="87"/>
      <c r="H51" s="87"/>
      <c r="I51" s="87"/>
      <c r="J51" s="87"/>
      <c r="K51" s="87"/>
      <c r="L51" s="87"/>
      <c r="M51" s="87"/>
    </row>
    <row r="52" spans="1:13" x14ac:dyDescent="0.25">
      <c r="A52" s="91"/>
      <c r="B52" s="91"/>
      <c r="C52" s="87"/>
      <c r="D52" s="87"/>
      <c r="E52" s="87"/>
      <c r="F52" s="87"/>
      <c r="G52" s="87"/>
      <c r="H52" s="87"/>
      <c r="I52" s="87"/>
      <c r="J52" s="87"/>
      <c r="K52" s="87"/>
      <c r="L52" s="87"/>
      <c r="M52" s="87"/>
    </row>
    <row r="53" spans="1:13" x14ac:dyDescent="0.25">
      <c r="A53" s="91"/>
      <c r="B53" s="91"/>
      <c r="C53" s="87"/>
      <c r="D53" s="87"/>
      <c r="E53" s="87"/>
      <c r="F53" s="87"/>
      <c r="G53" s="87"/>
      <c r="H53" s="87"/>
      <c r="I53" s="87"/>
      <c r="J53" s="87"/>
      <c r="K53" s="87"/>
      <c r="L53" s="87"/>
      <c r="M53" s="87"/>
    </row>
    <row r="54" spans="1:13" x14ac:dyDescent="0.25">
      <c r="A54" s="91"/>
      <c r="B54" s="91"/>
      <c r="C54" s="87"/>
      <c r="D54" s="87"/>
      <c r="E54" s="87"/>
      <c r="F54" s="87"/>
      <c r="G54" s="87"/>
      <c r="H54" s="87"/>
      <c r="I54" s="87"/>
      <c r="J54" s="87"/>
      <c r="K54" s="87"/>
      <c r="L54" s="87"/>
      <c r="M54" s="87"/>
    </row>
    <row r="55" spans="1:13" x14ac:dyDescent="0.25">
      <c r="A55" s="91"/>
      <c r="B55" s="91"/>
      <c r="C55" s="87"/>
      <c r="D55" s="87"/>
      <c r="E55" s="87"/>
      <c r="F55" s="87"/>
      <c r="G55" s="87"/>
      <c r="H55" s="87"/>
      <c r="I55" s="87"/>
      <c r="J55" s="87"/>
      <c r="K55" s="87"/>
      <c r="L55" s="87"/>
      <c r="M55" s="87"/>
    </row>
    <row r="56" spans="1:13" x14ac:dyDescent="0.25">
      <c r="A56" s="91"/>
      <c r="B56" s="91"/>
      <c r="C56" s="87"/>
      <c r="D56" s="87"/>
      <c r="E56" s="87"/>
      <c r="F56" s="87"/>
      <c r="G56" s="87"/>
      <c r="H56" s="87"/>
      <c r="I56" s="87"/>
      <c r="J56" s="87"/>
      <c r="K56" s="87"/>
      <c r="L56" s="87"/>
      <c r="M56" s="87"/>
    </row>
    <row r="57" spans="1:13" x14ac:dyDescent="0.25">
      <c r="A57" s="91"/>
      <c r="B57" s="91"/>
      <c r="C57" s="87"/>
      <c r="D57" s="87"/>
      <c r="E57" s="87"/>
      <c r="F57" s="87"/>
      <c r="G57" s="87"/>
      <c r="H57" s="87"/>
      <c r="I57" s="87"/>
      <c r="J57" s="87"/>
      <c r="K57" s="87"/>
      <c r="L57" s="87"/>
      <c r="M57" s="87"/>
    </row>
    <row r="58" spans="1:13" x14ac:dyDescent="0.25">
      <c r="A58" s="91"/>
      <c r="B58" s="91"/>
      <c r="C58" s="87"/>
      <c r="D58" s="87"/>
      <c r="E58" s="87"/>
      <c r="F58" s="87"/>
      <c r="G58" s="87"/>
      <c r="H58" s="87"/>
      <c r="I58" s="87"/>
      <c r="J58" s="87"/>
      <c r="K58" s="87"/>
      <c r="L58" s="87"/>
      <c r="M58" s="87"/>
    </row>
    <row r="59" spans="1:13" x14ac:dyDescent="0.25">
      <c r="A59" s="91"/>
      <c r="B59" s="91"/>
      <c r="C59" s="87"/>
      <c r="D59" s="87"/>
      <c r="E59" s="87"/>
      <c r="F59" s="87"/>
      <c r="G59" s="87"/>
      <c r="H59" s="87"/>
      <c r="I59" s="87"/>
      <c r="J59" s="87"/>
      <c r="K59" s="87"/>
      <c r="L59" s="87"/>
      <c r="M59" s="87"/>
    </row>
    <row r="60" spans="1:13" x14ac:dyDescent="0.25">
      <c r="A60" s="91"/>
      <c r="B60" s="91"/>
      <c r="C60" s="87"/>
      <c r="D60" s="87"/>
      <c r="E60" s="87"/>
      <c r="F60" s="87"/>
      <c r="G60" s="87"/>
      <c r="H60" s="87"/>
      <c r="I60" s="87"/>
      <c r="J60" s="87"/>
      <c r="K60" s="87"/>
      <c r="L60" s="87"/>
      <c r="M60" s="87"/>
    </row>
    <row r="61" spans="1:13" x14ac:dyDescent="0.25">
      <c r="A61" s="91"/>
      <c r="B61" s="91"/>
      <c r="C61" s="87"/>
      <c r="D61" s="87"/>
      <c r="E61" s="87"/>
      <c r="F61" s="87"/>
      <c r="G61" s="87"/>
      <c r="H61" s="87"/>
      <c r="I61" s="87"/>
      <c r="J61" s="87"/>
      <c r="K61" s="87"/>
      <c r="L61" s="87"/>
      <c r="M61" s="87"/>
    </row>
    <row r="62" spans="1:13" x14ac:dyDescent="0.25">
      <c r="A62" s="91"/>
      <c r="B62" s="91"/>
      <c r="C62" s="87"/>
      <c r="D62" s="87"/>
      <c r="E62" s="87"/>
      <c r="F62" s="87"/>
      <c r="G62" s="87"/>
      <c r="H62" s="87"/>
      <c r="I62" s="87"/>
      <c r="J62" s="87"/>
      <c r="K62" s="87"/>
      <c r="L62" s="87"/>
      <c r="M62" s="87"/>
    </row>
    <row r="63" spans="1:13" x14ac:dyDescent="0.25">
      <c r="A63" s="91"/>
      <c r="B63" s="91"/>
      <c r="C63" s="87"/>
      <c r="D63" s="87"/>
      <c r="E63" s="87"/>
      <c r="F63" s="87"/>
      <c r="G63" s="87"/>
      <c r="H63" s="87"/>
      <c r="I63" s="87"/>
      <c r="J63" s="87"/>
      <c r="K63" s="87"/>
      <c r="L63" s="87"/>
      <c r="M63" s="87"/>
    </row>
    <row r="64" spans="1:13" x14ac:dyDescent="0.25">
      <c r="A64" s="91"/>
      <c r="B64" s="91"/>
      <c r="C64" s="87"/>
      <c r="D64" s="87"/>
      <c r="E64" s="87"/>
      <c r="F64" s="87"/>
      <c r="G64" s="87"/>
      <c r="H64" s="87"/>
      <c r="I64" s="87"/>
      <c r="J64" s="87"/>
      <c r="K64" s="87"/>
      <c r="L64" s="87"/>
      <c r="M64" s="87"/>
    </row>
    <row r="65" spans="1:13" x14ac:dyDescent="0.25">
      <c r="A65" s="91"/>
      <c r="B65" s="91"/>
      <c r="C65" s="87"/>
      <c r="D65" s="87"/>
      <c r="E65" s="87"/>
      <c r="F65" s="87"/>
      <c r="G65" s="87"/>
      <c r="H65" s="87"/>
      <c r="I65" s="87"/>
      <c r="J65" s="87"/>
      <c r="K65" s="87"/>
      <c r="L65" s="87"/>
      <c r="M65" s="87"/>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qtIK6Gb4w8lM8a82AJnXbeQADtoZzYB+kHawmRiKwuP6DsnkswlTzHYJ/Xz+wyPb6fRl1QlURhUaDqS2zMdQkQ==" saltValue="ckubjuhLPjUHRJgUL3ARNQ==" spinCount="100000" sheet="1" objects="1" scenarios="1"/>
  <conditionalFormatting sqref="A6:A16 A18:A21">
    <cfRule type="expression" dxfId="69" priority="29" stopIfTrue="1">
      <formula>MOD(ROW(),2)=0</formula>
    </cfRule>
    <cfRule type="expression" dxfId="68" priority="30" stopIfTrue="1">
      <formula>MOD(ROW(),2)&lt;&gt;0</formula>
    </cfRule>
  </conditionalFormatting>
  <conditionalFormatting sqref="B6 B9 B11:B17">
    <cfRule type="expression" dxfId="67" priority="31" stopIfTrue="1">
      <formula>MOD(ROW(),2)=0</formula>
    </cfRule>
    <cfRule type="expression" dxfId="66" priority="32" stopIfTrue="1">
      <formula>MOD(ROW(),2)&lt;&gt;0</formula>
    </cfRule>
  </conditionalFormatting>
  <conditionalFormatting sqref="B8">
    <cfRule type="expression" dxfId="65" priority="23" stopIfTrue="1">
      <formula>MOD(ROW(),2)=0</formula>
    </cfRule>
    <cfRule type="expression" dxfId="64" priority="24" stopIfTrue="1">
      <formula>MOD(ROW(),2)&lt;&gt;0</formula>
    </cfRule>
  </conditionalFormatting>
  <conditionalFormatting sqref="B10">
    <cfRule type="expression" dxfId="63" priority="19" stopIfTrue="1">
      <formula>MOD(ROW(),2)=0</formula>
    </cfRule>
    <cfRule type="expression" dxfId="62" priority="20" stopIfTrue="1">
      <formula>MOD(ROW(),2)&lt;&gt;0</formula>
    </cfRule>
  </conditionalFormatting>
  <conditionalFormatting sqref="A17">
    <cfRule type="expression" dxfId="61" priority="17" stopIfTrue="1">
      <formula>MOD(ROW(),2)=0</formula>
    </cfRule>
    <cfRule type="expression" dxfId="60" priority="18" stopIfTrue="1">
      <formula>MOD(ROW(),2)&lt;&gt;0</formula>
    </cfRule>
  </conditionalFormatting>
  <conditionalFormatting sqref="B7">
    <cfRule type="expression" dxfId="59" priority="11" stopIfTrue="1">
      <formula>MOD(ROW(),2)=0</formula>
    </cfRule>
    <cfRule type="expression" dxfId="58" priority="12" stopIfTrue="1">
      <formula>MOD(ROW(),2)&lt;&gt;0</formula>
    </cfRule>
  </conditionalFormatting>
  <conditionalFormatting sqref="B18">
    <cfRule type="expression" dxfId="57" priority="9" stopIfTrue="1">
      <formula>MOD(ROW(),2)=0</formula>
    </cfRule>
    <cfRule type="expression" dxfId="56" priority="10" stopIfTrue="1">
      <formula>MOD(ROW(),2)&lt;&gt;0</formula>
    </cfRule>
  </conditionalFormatting>
  <conditionalFormatting sqref="A26:A37">
    <cfRule type="expression" dxfId="55" priority="5" stopIfTrue="1">
      <formula>MOD(ROW(),2)=0</formula>
    </cfRule>
    <cfRule type="expression" dxfId="54" priority="6" stopIfTrue="1">
      <formula>MOD(ROW(),2)&lt;&gt;0</formula>
    </cfRule>
  </conditionalFormatting>
  <conditionalFormatting sqref="B26:B37">
    <cfRule type="expression" dxfId="53" priority="7" stopIfTrue="1">
      <formula>MOD(ROW(),2)=0</formula>
    </cfRule>
    <cfRule type="expression" dxfId="52" priority="8" stopIfTrue="1">
      <formula>MOD(ROW(),2)&lt;&gt;0</formula>
    </cfRule>
  </conditionalFormatting>
  <conditionalFormatting sqref="B20:B21">
    <cfRule type="expression" dxfId="51" priority="3" stopIfTrue="1">
      <formula>MOD(ROW(),2)=0</formula>
    </cfRule>
    <cfRule type="expression" dxfId="50" priority="4" stopIfTrue="1">
      <formula>MOD(ROW(),2)&lt;&gt;0</formula>
    </cfRule>
  </conditionalFormatting>
  <conditionalFormatting sqref="B19">
    <cfRule type="expression" dxfId="49" priority="1" stopIfTrue="1">
      <formula>MOD(ROW(),2)=0</formula>
    </cfRule>
    <cfRule type="expression" dxfId="48" priority="2" stopIfTrue="1">
      <formula>MOD(ROW(),2)&lt;&gt;0</formula>
    </cfRule>
  </conditionalFormatting>
  <hyperlinks>
    <hyperlink ref="B23" location="'Factor List'!A1" display="Back to Factor List" xr:uid="{00000000-0004-0000-7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2"/>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Capped Final Pensionable Salary - x-806</v>
      </c>
      <c r="B3" s="41"/>
      <c r="C3" s="41"/>
      <c r="D3" s="41"/>
      <c r="E3" s="41"/>
      <c r="F3" s="41"/>
      <c r="G3" s="41"/>
      <c r="H3" s="41"/>
      <c r="I3" s="41"/>
    </row>
    <row r="4" spans="1:9" x14ac:dyDescent="0.25">
      <c r="A4" s="43"/>
    </row>
    <row r="6" spans="1:9" x14ac:dyDescent="0.25">
      <c r="A6" s="103" t="s">
        <v>24</v>
      </c>
      <c r="B6" s="73" t="s">
        <v>26</v>
      </c>
    </row>
    <row r="7" spans="1:9" x14ac:dyDescent="0.25">
      <c r="A7" s="93" t="s">
        <v>16</v>
      </c>
      <c r="B7" s="74" t="s">
        <v>444</v>
      </c>
    </row>
    <row r="8" spans="1:9" x14ac:dyDescent="0.25">
      <c r="A8" s="93" t="s">
        <v>49</v>
      </c>
      <c r="B8" s="74" t="s">
        <v>48</v>
      </c>
    </row>
    <row r="9" spans="1:9" x14ac:dyDescent="0.25">
      <c r="A9" s="93" t="s">
        <v>17</v>
      </c>
      <c r="B9" s="74" t="s">
        <v>721</v>
      </c>
    </row>
    <row r="10" spans="1:9" ht="47.4" customHeight="1" x14ac:dyDescent="0.25">
      <c r="A10" s="93" t="s">
        <v>2</v>
      </c>
      <c r="B10" s="74" t="s">
        <v>722</v>
      </c>
    </row>
    <row r="11" spans="1:9" x14ac:dyDescent="0.25">
      <c r="A11" s="93" t="s">
        <v>23</v>
      </c>
      <c r="B11" s="74" t="s">
        <v>333</v>
      </c>
    </row>
    <row r="12" spans="1:9" x14ac:dyDescent="0.25">
      <c r="A12" s="93" t="s">
        <v>266</v>
      </c>
      <c r="B12" s="74" t="s">
        <v>584</v>
      </c>
    </row>
    <row r="13" spans="1:9" hidden="1" x14ac:dyDescent="0.25">
      <c r="A13" s="93" t="s">
        <v>52</v>
      </c>
      <c r="B13" s="74">
        <v>0</v>
      </c>
    </row>
    <row r="14" spans="1:9" hidden="1" x14ac:dyDescent="0.25">
      <c r="A14" s="93" t="s">
        <v>18</v>
      </c>
      <c r="B14" s="74">
        <v>806</v>
      </c>
    </row>
    <row r="15" spans="1:9" x14ac:dyDescent="0.25">
      <c r="A15" s="93" t="s">
        <v>53</v>
      </c>
      <c r="B15" s="74" t="s">
        <v>1079</v>
      </c>
    </row>
    <row r="16" spans="1:9" x14ac:dyDescent="0.25">
      <c r="A16" s="93" t="s">
        <v>54</v>
      </c>
      <c r="B16" s="74" t="s">
        <v>684</v>
      </c>
    </row>
    <row r="17" spans="1:13" ht="60" customHeight="1" x14ac:dyDescent="0.25">
      <c r="A17" s="93" t="s">
        <v>388</v>
      </c>
      <c r="B17" s="74" t="s">
        <v>1136</v>
      </c>
    </row>
    <row r="18" spans="1:13" x14ac:dyDescent="0.25">
      <c r="A18" s="93" t="s">
        <v>19</v>
      </c>
      <c r="B18" s="92">
        <v>45216</v>
      </c>
    </row>
    <row r="19" spans="1:13" x14ac:dyDescent="0.25">
      <c r="A19" s="93" t="s">
        <v>20</v>
      </c>
      <c r="B19" s="92">
        <v>45216</v>
      </c>
    </row>
    <row r="20" spans="1:13" x14ac:dyDescent="0.25">
      <c r="A20" s="93" t="s">
        <v>264</v>
      </c>
      <c r="B20" s="96"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274</v>
      </c>
      <c r="B26" s="86" t="s">
        <v>1144</v>
      </c>
      <c r="C26" s="87"/>
      <c r="D26" s="87"/>
      <c r="E26" s="87"/>
      <c r="F26" s="87"/>
      <c r="G26" s="87"/>
      <c r="H26" s="87"/>
      <c r="I26" s="87"/>
      <c r="J26" s="87"/>
      <c r="K26" s="87"/>
      <c r="L26" s="87"/>
      <c r="M26" s="87"/>
    </row>
    <row r="27" spans="1:13" x14ac:dyDescent="0.25">
      <c r="A27" s="88">
        <v>55</v>
      </c>
      <c r="B27" s="101">
        <v>1.7</v>
      </c>
      <c r="C27" s="87"/>
      <c r="D27" s="87"/>
      <c r="E27" s="87"/>
      <c r="F27" s="87"/>
      <c r="G27" s="87"/>
      <c r="H27" s="87"/>
      <c r="I27" s="87"/>
      <c r="J27" s="87"/>
      <c r="K27" s="87"/>
      <c r="L27" s="87"/>
      <c r="M27" s="87"/>
    </row>
    <row r="28" spans="1:13" x14ac:dyDescent="0.25">
      <c r="A28" s="88">
        <v>56</v>
      </c>
      <c r="B28" s="101">
        <v>1.7</v>
      </c>
      <c r="C28" s="87"/>
      <c r="D28" s="87"/>
      <c r="E28" s="87"/>
      <c r="F28" s="87"/>
      <c r="G28" s="87"/>
      <c r="H28" s="87"/>
      <c r="I28" s="87"/>
      <c r="J28" s="87"/>
      <c r="K28" s="87"/>
      <c r="L28" s="87"/>
      <c r="M28" s="87"/>
    </row>
    <row r="29" spans="1:13" x14ac:dyDescent="0.25">
      <c r="A29" s="88">
        <v>57</v>
      </c>
      <c r="B29" s="101">
        <v>1.7</v>
      </c>
      <c r="C29" s="87"/>
      <c r="D29" s="87"/>
      <c r="E29" s="87"/>
      <c r="F29" s="87"/>
      <c r="G29" s="87"/>
      <c r="H29" s="87"/>
      <c r="I29" s="87"/>
      <c r="J29" s="87"/>
      <c r="K29" s="87"/>
      <c r="L29" s="87"/>
      <c r="M29" s="87"/>
    </row>
    <row r="30" spans="1:13" x14ac:dyDescent="0.25">
      <c r="A30" s="88">
        <v>58</v>
      </c>
      <c r="B30" s="101">
        <v>1.7</v>
      </c>
      <c r="C30" s="87"/>
      <c r="D30" s="87"/>
      <c r="E30" s="87"/>
      <c r="F30" s="87"/>
      <c r="G30" s="87"/>
      <c r="H30" s="87"/>
      <c r="I30" s="87"/>
      <c r="J30" s="87"/>
      <c r="K30" s="87"/>
      <c r="L30" s="87"/>
      <c r="M30" s="87"/>
    </row>
    <row r="31" spans="1:13" x14ac:dyDescent="0.25">
      <c r="A31" s="88">
        <v>59</v>
      </c>
      <c r="B31" s="101">
        <v>1.8</v>
      </c>
      <c r="C31" s="87"/>
      <c r="D31" s="87"/>
      <c r="E31" s="87"/>
      <c r="F31" s="87"/>
      <c r="G31" s="87"/>
      <c r="H31" s="87"/>
      <c r="I31" s="87"/>
      <c r="J31" s="87"/>
      <c r="K31" s="87"/>
      <c r="L31" s="87"/>
      <c r="M31" s="87"/>
    </row>
    <row r="32" spans="1:13" x14ac:dyDescent="0.25">
      <c r="A32" s="88">
        <v>60</v>
      </c>
      <c r="B32" s="101">
        <v>1.8</v>
      </c>
      <c r="C32" s="87"/>
      <c r="D32" s="87"/>
      <c r="E32" s="87"/>
      <c r="F32" s="87"/>
      <c r="G32" s="87"/>
      <c r="H32" s="87"/>
      <c r="I32" s="87"/>
      <c r="J32" s="87"/>
      <c r="K32" s="87"/>
      <c r="L32" s="87"/>
      <c r="M32" s="87"/>
    </row>
    <row r="33" spans="1:13" x14ac:dyDescent="0.25">
      <c r="A33" s="88">
        <v>61</v>
      </c>
      <c r="B33" s="101">
        <v>1.8</v>
      </c>
      <c r="C33" s="87"/>
      <c r="D33" s="87"/>
      <c r="E33" s="87"/>
      <c r="F33" s="87"/>
      <c r="G33" s="87"/>
      <c r="H33" s="87"/>
      <c r="I33" s="87"/>
      <c r="J33" s="87"/>
      <c r="K33" s="87"/>
      <c r="L33" s="87"/>
      <c r="M33" s="87"/>
    </row>
    <row r="34" spans="1:13" x14ac:dyDescent="0.25">
      <c r="A34" s="88">
        <v>62</v>
      </c>
      <c r="B34" s="101">
        <v>1.8</v>
      </c>
      <c r="C34" s="87"/>
      <c r="D34" s="87"/>
      <c r="E34" s="87"/>
      <c r="F34" s="87"/>
      <c r="G34" s="87"/>
      <c r="H34" s="87"/>
      <c r="I34" s="87"/>
      <c r="J34" s="87"/>
      <c r="K34" s="87"/>
      <c r="L34" s="87"/>
      <c r="M34" s="87"/>
    </row>
    <row r="35" spans="1:13" x14ac:dyDescent="0.25">
      <c r="A35" s="88">
        <v>63</v>
      </c>
      <c r="B35" s="101">
        <v>1.8</v>
      </c>
      <c r="C35" s="87"/>
      <c r="D35" s="87"/>
      <c r="E35" s="87"/>
      <c r="F35" s="87"/>
      <c r="G35" s="87"/>
      <c r="H35" s="87"/>
      <c r="I35" s="87"/>
      <c r="J35" s="87"/>
      <c r="K35" s="87"/>
      <c r="L35" s="87"/>
      <c r="M35" s="87"/>
    </row>
    <row r="36" spans="1:13" x14ac:dyDescent="0.25">
      <c r="A36" s="88">
        <v>64</v>
      </c>
      <c r="B36" s="101">
        <v>1.8</v>
      </c>
      <c r="C36" s="87"/>
      <c r="D36" s="87"/>
      <c r="E36" s="87"/>
      <c r="F36" s="87"/>
      <c r="G36" s="87"/>
      <c r="H36" s="87"/>
      <c r="I36" s="87"/>
      <c r="J36" s="87"/>
      <c r="K36" s="87"/>
      <c r="L36" s="87"/>
      <c r="M36" s="87"/>
    </row>
    <row r="37" spans="1:13" x14ac:dyDescent="0.25">
      <c r="A37" s="88">
        <v>65</v>
      </c>
      <c r="B37" s="101">
        <v>1.8</v>
      </c>
      <c r="C37" s="87"/>
      <c r="D37" s="87"/>
      <c r="E37" s="87"/>
      <c r="F37" s="87"/>
      <c r="G37" s="87"/>
      <c r="H37" s="87"/>
      <c r="I37" s="87"/>
      <c r="J37" s="87"/>
      <c r="K37" s="87"/>
      <c r="L37" s="87"/>
      <c r="M37" s="87"/>
    </row>
    <row r="38" spans="1:13" x14ac:dyDescent="0.25">
      <c r="A38" s="91"/>
      <c r="B38" s="91"/>
      <c r="C38" s="87"/>
      <c r="D38" s="87"/>
      <c r="E38" s="87"/>
      <c r="F38" s="87"/>
      <c r="G38" s="87"/>
      <c r="H38" s="87"/>
      <c r="I38" s="87"/>
      <c r="J38" s="87"/>
      <c r="K38" s="87"/>
      <c r="L38" s="87"/>
      <c r="M38" s="87"/>
    </row>
    <row r="39" spans="1:13" x14ac:dyDescent="0.25">
      <c r="A39" s="91"/>
      <c r="B39" s="91"/>
      <c r="C39" s="87"/>
      <c r="D39" s="87"/>
      <c r="E39" s="87"/>
      <c r="F39" s="87"/>
      <c r="G39" s="87"/>
      <c r="H39" s="87"/>
      <c r="I39" s="87"/>
      <c r="J39" s="87"/>
      <c r="K39" s="87"/>
      <c r="L39" s="87"/>
      <c r="M39" s="87"/>
    </row>
    <row r="40" spans="1:13" x14ac:dyDescent="0.25">
      <c r="A40" s="91"/>
      <c r="B40" s="91"/>
      <c r="C40" s="87"/>
      <c r="D40" s="87"/>
      <c r="E40" s="87"/>
      <c r="F40" s="87"/>
      <c r="G40" s="87"/>
      <c r="H40" s="87"/>
      <c r="I40" s="87"/>
      <c r="J40" s="87"/>
      <c r="K40" s="87"/>
      <c r="L40" s="87"/>
      <c r="M40" s="87"/>
    </row>
    <row r="41" spans="1:13" x14ac:dyDescent="0.25">
      <c r="A41" s="91"/>
      <c r="B41" s="91"/>
      <c r="C41" s="87"/>
      <c r="D41" s="87"/>
      <c r="E41" s="87"/>
      <c r="F41" s="87"/>
      <c r="G41" s="87"/>
      <c r="H41" s="87"/>
      <c r="I41" s="87"/>
      <c r="J41" s="87"/>
      <c r="K41" s="87"/>
      <c r="L41" s="87"/>
      <c r="M41" s="87"/>
    </row>
    <row r="42" spans="1:13" x14ac:dyDescent="0.25">
      <c r="A42" s="91"/>
      <c r="B42" s="91"/>
      <c r="C42" s="87"/>
      <c r="D42" s="87"/>
      <c r="E42" s="87"/>
      <c r="F42" s="87"/>
      <c r="G42" s="87"/>
      <c r="H42" s="87"/>
      <c r="I42" s="87"/>
      <c r="J42" s="87"/>
      <c r="K42" s="87"/>
      <c r="L42" s="87"/>
      <c r="M42" s="87"/>
    </row>
    <row r="43" spans="1:13" x14ac:dyDescent="0.25">
      <c r="A43" s="91"/>
      <c r="B43" s="91"/>
      <c r="C43" s="87"/>
      <c r="D43" s="87"/>
      <c r="E43" s="87"/>
      <c r="F43" s="87"/>
      <c r="G43" s="87"/>
      <c r="H43" s="87"/>
      <c r="I43" s="87"/>
      <c r="J43" s="87"/>
      <c r="K43" s="87"/>
      <c r="L43" s="87"/>
      <c r="M43" s="87"/>
    </row>
    <row r="44" spans="1:13" ht="39.6" customHeight="1" x14ac:dyDescent="0.25">
      <c r="A44" s="91"/>
      <c r="B44" s="91"/>
      <c r="C44" s="87"/>
      <c r="D44" s="87"/>
      <c r="E44" s="87"/>
      <c r="F44" s="87"/>
      <c r="G44" s="87"/>
      <c r="H44" s="87"/>
      <c r="I44" s="87"/>
      <c r="J44" s="87"/>
      <c r="K44" s="87"/>
      <c r="L44" s="87"/>
      <c r="M44" s="87"/>
    </row>
    <row r="45" spans="1:13" x14ac:dyDescent="0.25">
      <c r="A45" s="91"/>
      <c r="B45" s="91"/>
      <c r="C45" s="87"/>
      <c r="D45" s="87"/>
      <c r="E45" s="87"/>
      <c r="F45" s="87"/>
      <c r="G45" s="87"/>
      <c r="H45" s="87"/>
      <c r="I45" s="87"/>
      <c r="J45" s="87"/>
      <c r="K45" s="87"/>
      <c r="L45" s="87"/>
      <c r="M45" s="87"/>
    </row>
    <row r="46" spans="1:13" ht="27.6" customHeight="1" x14ac:dyDescent="0.25">
      <c r="A46" s="91"/>
      <c r="B46" s="91"/>
      <c r="C46" s="87"/>
      <c r="D46" s="87"/>
      <c r="E46" s="87"/>
      <c r="F46" s="87"/>
      <c r="G46" s="87"/>
      <c r="H46" s="87"/>
      <c r="I46" s="87"/>
      <c r="J46" s="87"/>
      <c r="K46" s="87"/>
      <c r="L46" s="87"/>
      <c r="M46" s="87"/>
    </row>
    <row r="47" spans="1:13" x14ac:dyDescent="0.25">
      <c r="A47" s="91"/>
      <c r="B47" s="91"/>
      <c r="C47" s="87"/>
      <c r="D47" s="87"/>
      <c r="E47" s="87"/>
      <c r="F47" s="87"/>
      <c r="G47" s="87"/>
      <c r="H47" s="87"/>
      <c r="I47" s="87"/>
      <c r="J47" s="87"/>
      <c r="K47" s="87"/>
      <c r="L47" s="87"/>
      <c r="M47" s="87"/>
    </row>
    <row r="48" spans="1:13" x14ac:dyDescent="0.25">
      <c r="A48" s="91"/>
      <c r="B48" s="91"/>
      <c r="C48" s="87"/>
      <c r="D48" s="87"/>
      <c r="E48" s="87"/>
      <c r="F48" s="87"/>
      <c r="G48" s="87"/>
      <c r="H48" s="87"/>
      <c r="I48" s="87"/>
      <c r="J48" s="87"/>
      <c r="K48" s="87"/>
      <c r="L48" s="87"/>
      <c r="M48" s="87"/>
    </row>
    <row r="49" spans="1:13" x14ac:dyDescent="0.25">
      <c r="A49" s="91"/>
      <c r="B49" s="91"/>
      <c r="C49" s="87"/>
      <c r="D49" s="87"/>
      <c r="E49" s="87"/>
      <c r="F49" s="87"/>
      <c r="G49" s="87"/>
      <c r="H49" s="87"/>
      <c r="I49" s="87"/>
      <c r="J49" s="87"/>
      <c r="K49" s="87"/>
      <c r="L49" s="87"/>
      <c r="M49" s="87"/>
    </row>
    <row r="50" spans="1:13" x14ac:dyDescent="0.25">
      <c r="A50" s="91"/>
      <c r="B50" s="91"/>
      <c r="C50" s="87"/>
      <c r="D50" s="87"/>
      <c r="E50" s="87"/>
      <c r="F50" s="87"/>
      <c r="G50" s="87"/>
      <c r="H50" s="87"/>
      <c r="I50" s="87"/>
      <c r="J50" s="87"/>
      <c r="K50" s="87"/>
      <c r="L50" s="87"/>
      <c r="M50" s="87"/>
    </row>
    <row r="51" spans="1:13" x14ac:dyDescent="0.25">
      <c r="A51" s="91"/>
      <c r="B51" s="91"/>
      <c r="C51" s="87"/>
      <c r="D51" s="87"/>
      <c r="E51" s="87"/>
      <c r="F51" s="87"/>
      <c r="G51" s="87"/>
      <c r="H51" s="87"/>
      <c r="I51" s="87"/>
      <c r="J51" s="87"/>
      <c r="K51" s="87"/>
      <c r="L51" s="87"/>
      <c r="M51" s="87"/>
    </row>
    <row r="52" spans="1:13" x14ac:dyDescent="0.25">
      <c r="A52" s="91"/>
      <c r="B52" s="91"/>
      <c r="C52" s="87"/>
      <c r="D52" s="87"/>
      <c r="E52" s="87"/>
      <c r="F52" s="87"/>
      <c r="G52" s="87"/>
      <c r="H52" s="87"/>
      <c r="I52" s="87"/>
      <c r="J52" s="87"/>
      <c r="K52" s="87"/>
      <c r="L52" s="87"/>
      <c r="M52" s="87"/>
    </row>
    <row r="53" spans="1:13" x14ac:dyDescent="0.25">
      <c r="A53" s="91"/>
      <c r="B53" s="91"/>
      <c r="C53" s="87"/>
      <c r="D53" s="87"/>
      <c r="E53" s="87"/>
      <c r="F53" s="87"/>
      <c r="G53" s="87"/>
      <c r="H53" s="87"/>
      <c r="I53" s="87"/>
      <c r="J53" s="87"/>
      <c r="K53" s="87"/>
      <c r="L53" s="87"/>
      <c r="M53" s="87"/>
    </row>
    <row r="54" spans="1:13" x14ac:dyDescent="0.25">
      <c r="A54" s="91"/>
      <c r="B54" s="91"/>
      <c r="C54" s="87"/>
      <c r="D54" s="87"/>
      <c r="E54" s="87"/>
      <c r="F54" s="87"/>
      <c r="G54" s="87"/>
      <c r="H54" s="87"/>
      <c r="I54" s="87"/>
      <c r="J54" s="87"/>
      <c r="K54" s="87"/>
      <c r="L54" s="87"/>
      <c r="M54" s="87"/>
    </row>
    <row r="55" spans="1:13" x14ac:dyDescent="0.25">
      <c r="A55" s="91"/>
      <c r="B55" s="91"/>
      <c r="C55" s="87"/>
      <c r="D55" s="87"/>
      <c r="E55" s="87"/>
      <c r="F55" s="87"/>
      <c r="G55" s="87"/>
      <c r="H55" s="87"/>
      <c r="I55" s="87"/>
      <c r="J55" s="87"/>
      <c r="K55" s="87"/>
      <c r="L55" s="87"/>
      <c r="M55" s="87"/>
    </row>
    <row r="56" spans="1:13" x14ac:dyDescent="0.25">
      <c r="A56" s="91"/>
      <c r="B56" s="91"/>
      <c r="C56" s="87"/>
      <c r="D56" s="87"/>
      <c r="E56" s="87"/>
      <c r="F56" s="87"/>
      <c r="G56" s="87"/>
      <c r="H56" s="87"/>
      <c r="I56" s="87"/>
      <c r="J56" s="87"/>
      <c r="K56" s="87"/>
      <c r="L56" s="87"/>
      <c r="M56" s="87"/>
    </row>
    <row r="57" spans="1:13" x14ac:dyDescent="0.25">
      <c r="A57" s="91"/>
      <c r="B57" s="91"/>
      <c r="C57" s="87"/>
      <c r="D57" s="87"/>
      <c r="E57" s="87"/>
      <c r="F57" s="87"/>
      <c r="G57" s="87"/>
      <c r="H57" s="87"/>
      <c r="I57" s="87"/>
      <c r="J57" s="87"/>
      <c r="K57" s="87"/>
      <c r="L57" s="87"/>
      <c r="M57" s="87"/>
    </row>
    <row r="58" spans="1:13" x14ac:dyDescent="0.25">
      <c r="A58" s="91"/>
      <c r="B58" s="91"/>
      <c r="C58" s="87"/>
      <c r="D58" s="87"/>
      <c r="E58" s="87"/>
      <c r="F58" s="87"/>
      <c r="G58" s="87"/>
      <c r="H58" s="87"/>
      <c r="I58" s="87"/>
      <c r="J58" s="87"/>
      <c r="K58" s="87"/>
      <c r="L58" s="87"/>
      <c r="M58" s="87"/>
    </row>
    <row r="59" spans="1:13" x14ac:dyDescent="0.25">
      <c r="A59" s="91"/>
      <c r="B59" s="91"/>
      <c r="C59" s="87"/>
      <c r="D59" s="87"/>
      <c r="E59" s="87"/>
      <c r="F59" s="87"/>
      <c r="G59" s="87"/>
      <c r="H59" s="87"/>
      <c r="I59" s="87"/>
      <c r="J59" s="87"/>
      <c r="K59" s="87"/>
      <c r="L59" s="87"/>
      <c r="M59" s="87"/>
    </row>
    <row r="60" spans="1:13" x14ac:dyDescent="0.25">
      <c r="A60" s="91"/>
      <c r="B60" s="91"/>
      <c r="C60" s="87"/>
      <c r="D60" s="87"/>
      <c r="E60" s="87"/>
      <c r="F60" s="87"/>
      <c r="G60" s="87"/>
      <c r="H60" s="87"/>
      <c r="I60" s="87"/>
      <c r="J60" s="87"/>
      <c r="K60" s="87"/>
      <c r="L60" s="87"/>
      <c r="M60" s="87"/>
    </row>
    <row r="61" spans="1:13" x14ac:dyDescent="0.25">
      <c r="A61" s="91"/>
      <c r="B61" s="91"/>
      <c r="C61" s="87"/>
      <c r="D61" s="87"/>
      <c r="E61" s="87"/>
      <c r="F61" s="87"/>
      <c r="G61" s="87"/>
      <c r="H61" s="87"/>
      <c r="I61" s="87"/>
      <c r="J61" s="87"/>
      <c r="K61" s="87"/>
      <c r="L61" s="87"/>
      <c r="M61" s="87"/>
    </row>
    <row r="62" spans="1:13" x14ac:dyDescent="0.25">
      <c r="A62" s="91"/>
      <c r="B62" s="91"/>
      <c r="C62" s="87"/>
      <c r="D62" s="87"/>
      <c r="E62" s="87"/>
      <c r="F62" s="87"/>
      <c r="G62" s="87"/>
      <c r="H62" s="87"/>
      <c r="I62" s="87"/>
      <c r="J62" s="87"/>
      <c r="K62" s="87"/>
      <c r="L62" s="87"/>
      <c r="M62" s="87"/>
    </row>
    <row r="63" spans="1:13" x14ac:dyDescent="0.25">
      <c r="A63" s="91"/>
      <c r="B63" s="91"/>
      <c r="C63" s="87"/>
      <c r="D63" s="87"/>
      <c r="E63" s="87"/>
      <c r="F63" s="87"/>
      <c r="G63" s="87"/>
      <c r="H63" s="87"/>
      <c r="I63" s="87"/>
      <c r="J63" s="87"/>
      <c r="K63" s="87"/>
      <c r="L63" s="87"/>
      <c r="M63" s="87"/>
    </row>
    <row r="64" spans="1:13" x14ac:dyDescent="0.25">
      <c r="A64" s="91"/>
      <c r="B64" s="91"/>
      <c r="C64" s="87"/>
      <c r="D64" s="87"/>
      <c r="E64" s="87"/>
      <c r="F64" s="87"/>
      <c r="G64" s="87"/>
      <c r="H64" s="87"/>
      <c r="I64" s="87"/>
      <c r="J64" s="87"/>
      <c r="K64" s="87"/>
      <c r="L64" s="87"/>
      <c r="M64" s="87"/>
    </row>
    <row r="65" spans="1:13" x14ac:dyDescent="0.25">
      <c r="A65" s="91"/>
      <c r="B65" s="91"/>
      <c r="C65" s="87"/>
      <c r="D65" s="87"/>
      <c r="E65" s="87"/>
      <c r="F65" s="87"/>
      <c r="G65" s="87"/>
      <c r="H65" s="87"/>
      <c r="I65" s="87"/>
      <c r="J65" s="87"/>
      <c r="K65" s="87"/>
      <c r="L65" s="87"/>
      <c r="M65" s="87"/>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TVrJf6BK35c+nUMk+j6P8UE+xG/78i+GM/iFTFlCs3A9N57Gm1fBoFVM1YsqBb2IrDSpipp/El1oQbpE/zxnbQ==" saltValue="blCaLKdWulw3Ac/E5/qPhQ==" spinCount="100000" sheet="1" objects="1" scenarios="1"/>
  <conditionalFormatting sqref="A6:A16 A18:A21">
    <cfRule type="expression" dxfId="47" priority="27" stopIfTrue="1">
      <formula>MOD(ROW(),2)=0</formula>
    </cfRule>
    <cfRule type="expression" dxfId="46" priority="28" stopIfTrue="1">
      <formula>MOD(ROW(),2)&lt;&gt;0</formula>
    </cfRule>
  </conditionalFormatting>
  <conditionalFormatting sqref="B6 B10:B17">
    <cfRule type="expression" dxfId="45" priority="29" stopIfTrue="1">
      <formula>MOD(ROW(),2)=0</formula>
    </cfRule>
    <cfRule type="expression" dxfId="44" priority="30" stopIfTrue="1">
      <formula>MOD(ROW(),2)&lt;&gt;0</formula>
    </cfRule>
  </conditionalFormatting>
  <conditionalFormatting sqref="B8">
    <cfRule type="expression" dxfId="43" priority="21" stopIfTrue="1">
      <formula>MOD(ROW(),2)=0</formula>
    </cfRule>
    <cfRule type="expression" dxfId="42" priority="22" stopIfTrue="1">
      <formula>MOD(ROW(),2)&lt;&gt;0</formula>
    </cfRule>
  </conditionalFormatting>
  <conditionalFormatting sqref="B9">
    <cfRule type="expression" dxfId="41" priority="19" stopIfTrue="1">
      <formula>MOD(ROW(),2)=0</formula>
    </cfRule>
    <cfRule type="expression" dxfId="40" priority="20" stopIfTrue="1">
      <formula>MOD(ROW(),2)&lt;&gt;0</formula>
    </cfRule>
  </conditionalFormatting>
  <conditionalFormatting sqref="A17">
    <cfRule type="expression" dxfId="39" priority="17" stopIfTrue="1">
      <formula>MOD(ROW(),2)=0</formula>
    </cfRule>
    <cfRule type="expression" dxfId="38" priority="18" stopIfTrue="1">
      <formula>MOD(ROW(),2)&lt;&gt;0</formula>
    </cfRule>
  </conditionalFormatting>
  <conditionalFormatting sqref="B20:B21">
    <cfRule type="expression" dxfId="37" priority="15" stopIfTrue="1">
      <formula>MOD(ROW(),2)=0</formula>
    </cfRule>
    <cfRule type="expression" dxfId="36" priority="16" stopIfTrue="1">
      <formula>MOD(ROW(),2)&lt;&gt;0</formula>
    </cfRule>
  </conditionalFormatting>
  <conditionalFormatting sqref="B18">
    <cfRule type="expression" dxfId="35" priority="9" stopIfTrue="1">
      <formula>MOD(ROW(),2)=0</formula>
    </cfRule>
    <cfRule type="expression" dxfId="34" priority="10" stopIfTrue="1">
      <formula>MOD(ROW(),2)&lt;&gt;0</formula>
    </cfRule>
  </conditionalFormatting>
  <conditionalFormatting sqref="B7">
    <cfRule type="expression" dxfId="33" priority="7" stopIfTrue="1">
      <formula>MOD(ROW(),2)=0</formula>
    </cfRule>
    <cfRule type="expression" dxfId="32" priority="8" stopIfTrue="1">
      <formula>MOD(ROW(),2)&lt;&gt;0</formula>
    </cfRule>
  </conditionalFormatting>
  <conditionalFormatting sqref="A26:A37">
    <cfRule type="expression" dxfId="31" priority="3" stopIfTrue="1">
      <formula>MOD(ROW(),2)=0</formula>
    </cfRule>
    <cfRule type="expression" dxfId="30" priority="4" stopIfTrue="1">
      <formula>MOD(ROW(),2)&lt;&gt;0</formula>
    </cfRule>
  </conditionalFormatting>
  <conditionalFormatting sqref="B26:B37">
    <cfRule type="expression" dxfId="29" priority="5" stopIfTrue="1">
      <formula>MOD(ROW(),2)=0</formula>
    </cfRule>
    <cfRule type="expression" dxfId="28" priority="6" stopIfTrue="1">
      <formula>MOD(ROW(),2)&lt;&gt;0</formula>
    </cfRule>
  </conditionalFormatting>
  <conditionalFormatting sqref="B19">
    <cfRule type="expression" dxfId="27" priority="1" stopIfTrue="1">
      <formula>MOD(ROW(),2)=0</formula>
    </cfRule>
    <cfRule type="expression" dxfId="26" priority="2" stopIfTrue="1">
      <formula>MOD(ROW(),2)&lt;&gt;0</formula>
    </cfRule>
  </conditionalFormatting>
  <hyperlinks>
    <hyperlink ref="B23" location="'Factor List'!A1" display="Back to Factor List" xr:uid="{00000000-0004-0000-7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x-204</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395</v>
      </c>
      <c r="C8" s="74"/>
      <c r="D8" s="74"/>
    </row>
    <row r="9" spans="1:8" x14ac:dyDescent="0.25">
      <c r="A9" s="93" t="s">
        <v>17</v>
      </c>
      <c r="B9" s="74" t="s">
        <v>269</v>
      </c>
      <c r="C9" s="74"/>
      <c r="D9" s="74"/>
    </row>
    <row r="10" spans="1:8" x14ac:dyDescent="0.25">
      <c r="A10" s="93" t="s">
        <v>2</v>
      </c>
      <c r="B10" s="74" t="s">
        <v>283</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204</v>
      </c>
      <c r="C14" s="74"/>
      <c r="D14" s="74"/>
    </row>
    <row r="15" spans="1:8" x14ac:dyDescent="0.25">
      <c r="A15" s="93" t="s">
        <v>53</v>
      </c>
      <c r="B15" s="74" t="s">
        <v>394</v>
      </c>
      <c r="C15" s="74"/>
      <c r="D15" s="74"/>
    </row>
    <row r="16" spans="1:8" x14ac:dyDescent="0.25">
      <c r="A16" s="93" t="s">
        <v>54</v>
      </c>
      <c r="B16" s="74" t="s">
        <v>396</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9.99</v>
      </c>
      <c r="C27" s="89">
        <v>1.23</v>
      </c>
      <c r="D27" s="89">
        <v>0</v>
      </c>
      <c r="E27" s="87"/>
    </row>
    <row r="28" spans="1:5" x14ac:dyDescent="0.25">
      <c r="A28" s="88">
        <v>21</v>
      </c>
      <c r="B28" s="89">
        <v>10.130000000000001</v>
      </c>
      <c r="C28" s="89">
        <v>1.25</v>
      </c>
      <c r="D28" s="89">
        <v>0</v>
      </c>
      <c r="E28" s="87"/>
    </row>
    <row r="29" spans="1:5" x14ac:dyDescent="0.25">
      <c r="A29" s="88">
        <v>22</v>
      </c>
      <c r="B29" s="89">
        <v>10.28</v>
      </c>
      <c r="C29" s="89">
        <v>1.27</v>
      </c>
      <c r="D29" s="89">
        <v>0</v>
      </c>
      <c r="E29" s="87"/>
    </row>
    <row r="30" spans="1:5" x14ac:dyDescent="0.25">
      <c r="A30" s="88">
        <v>23</v>
      </c>
      <c r="B30" s="89">
        <v>10.43</v>
      </c>
      <c r="C30" s="89">
        <v>1.29</v>
      </c>
      <c r="D30" s="89">
        <v>0</v>
      </c>
      <c r="E30" s="87"/>
    </row>
    <row r="31" spans="1:5" x14ac:dyDescent="0.25">
      <c r="A31" s="88">
        <v>24</v>
      </c>
      <c r="B31" s="89">
        <v>10.59</v>
      </c>
      <c r="C31" s="89">
        <v>1.31</v>
      </c>
      <c r="D31" s="89">
        <v>0</v>
      </c>
      <c r="E31" s="87"/>
    </row>
    <row r="32" spans="1:5" x14ac:dyDescent="0.25">
      <c r="A32" s="88">
        <v>25</v>
      </c>
      <c r="B32" s="89">
        <v>10.74</v>
      </c>
      <c r="C32" s="89">
        <v>1.33</v>
      </c>
      <c r="D32" s="89">
        <v>0</v>
      </c>
      <c r="E32" s="87"/>
    </row>
    <row r="33" spans="1:5" x14ac:dyDescent="0.25">
      <c r="A33" s="88">
        <v>26</v>
      </c>
      <c r="B33" s="89">
        <v>10.9</v>
      </c>
      <c r="C33" s="89">
        <v>1.35</v>
      </c>
      <c r="D33" s="89">
        <v>0</v>
      </c>
      <c r="E33" s="87"/>
    </row>
    <row r="34" spans="1:5" x14ac:dyDescent="0.25">
      <c r="A34" s="88">
        <v>27</v>
      </c>
      <c r="B34" s="89">
        <v>11.06</v>
      </c>
      <c r="C34" s="89">
        <v>1.37</v>
      </c>
      <c r="D34" s="89">
        <v>0</v>
      </c>
      <c r="E34" s="87"/>
    </row>
    <row r="35" spans="1:5" x14ac:dyDescent="0.25">
      <c r="A35" s="88">
        <v>28</v>
      </c>
      <c r="B35" s="89">
        <v>11.22</v>
      </c>
      <c r="C35" s="89">
        <v>1.39</v>
      </c>
      <c r="D35" s="89">
        <v>0</v>
      </c>
      <c r="E35" s="87"/>
    </row>
    <row r="36" spans="1:5" x14ac:dyDescent="0.25">
      <c r="A36" s="88">
        <v>29</v>
      </c>
      <c r="B36" s="89">
        <v>11.39</v>
      </c>
      <c r="C36" s="89">
        <v>1.41</v>
      </c>
      <c r="D36" s="89">
        <v>0</v>
      </c>
      <c r="E36" s="87"/>
    </row>
    <row r="37" spans="1:5" x14ac:dyDescent="0.25">
      <c r="A37" s="88">
        <v>30</v>
      </c>
      <c r="B37" s="89">
        <v>11.55</v>
      </c>
      <c r="C37" s="89">
        <v>1.43</v>
      </c>
      <c r="D37" s="89">
        <v>0</v>
      </c>
      <c r="E37" s="87"/>
    </row>
    <row r="38" spans="1:5" x14ac:dyDescent="0.25">
      <c r="A38" s="88">
        <v>31</v>
      </c>
      <c r="B38" s="89">
        <v>11.72</v>
      </c>
      <c r="C38" s="89">
        <v>1.45</v>
      </c>
      <c r="D38" s="89">
        <v>0</v>
      </c>
      <c r="E38" s="87"/>
    </row>
    <row r="39" spans="1:5" x14ac:dyDescent="0.25">
      <c r="A39" s="88">
        <v>32</v>
      </c>
      <c r="B39" s="89">
        <v>11.89</v>
      </c>
      <c r="C39" s="89">
        <v>1.47</v>
      </c>
      <c r="D39" s="89">
        <v>0</v>
      </c>
      <c r="E39" s="87"/>
    </row>
    <row r="40" spans="1:5" x14ac:dyDescent="0.25">
      <c r="A40" s="88">
        <v>33</v>
      </c>
      <c r="B40" s="89">
        <v>12.07</v>
      </c>
      <c r="C40" s="89">
        <v>1.49</v>
      </c>
      <c r="D40" s="89">
        <v>0</v>
      </c>
      <c r="E40" s="87"/>
    </row>
    <row r="41" spans="1:5" x14ac:dyDescent="0.25">
      <c r="A41" s="88">
        <v>34</v>
      </c>
      <c r="B41" s="89">
        <v>12.25</v>
      </c>
      <c r="C41" s="89">
        <v>1.51</v>
      </c>
      <c r="D41" s="89">
        <v>0</v>
      </c>
      <c r="E41" s="87"/>
    </row>
    <row r="42" spans="1:5" x14ac:dyDescent="0.25">
      <c r="A42" s="88">
        <v>35</v>
      </c>
      <c r="B42" s="89">
        <v>12.43</v>
      </c>
      <c r="C42" s="89">
        <v>1.53</v>
      </c>
      <c r="D42" s="89">
        <v>0</v>
      </c>
      <c r="E42" s="87"/>
    </row>
    <row r="43" spans="1:5" x14ac:dyDescent="0.25">
      <c r="A43" s="88">
        <v>36</v>
      </c>
      <c r="B43" s="89">
        <v>12.61</v>
      </c>
      <c r="C43" s="89">
        <v>1.55</v>
      </c>
      <c r="D43" s="89">
        <v>0</v>
      </c>
      <c r="E43" s="87"/>
    </row>
    <row r="44" spans="1:5" x14ac:dyDescent="0.25">
      <c r="A44" s="88">
        <v>37</v>
      </c>
      <c r="B44" s="89">
        <v>12.8</v>
      </c>
      <c r="C44" s="89">
        <v>1.56</v>
      </c>
      <c r="D44" s="89">
        <v>0</v>
      </c>
      <c r="E44" s="87"/>
    </row>
    <row r="45" spans="1:5" x14ac:dyDescent="0.25">
      <c r="A45" s="88">
        <v>38</v>
      </c>
      <c r="B45" s="89">
        <v>12.99</v>
      </c>
      <c r="C45" s="89">
        <v>1.58</v>
      </c>
      <c r="D45" s="89">
        <v>0</v>
      </c>
      <c r="E45" s="87"/>
    </row>
    <row r="46" spans="1:5" x14ac:dyDescent="0.25">
      <c r="A46" s="88">
        <v>39</v>
      </c>
      <c r="B46" s="89">
        <v>13.18</v>
      </c>
      <c r="C46" s="89">
        <v>1.6</v>
      </c>
      <c r="D46" s="89">
        <v>0</v>
      </c>
      <c r="E46" s="87"/>
    </row>
    <row r="47" spans="1:5" x14ac:dyDescent="0.25">
      <c r="A47" s="88">
        <v>40</v>
      </c>
      <c r="B47" s="89">
        <v>13.37</v>
      </c>
      <c r="C47" s="89">
        <v>1.62</v>
      </c>
      <c r="D47" s="89">
        <v>0</v>
      </c>
      <c r="E47" s="87"/>
    </row>
    <row r="48" spans="1:5" x14ac:dyDescent="0.25">
      <c r="A48" s="88">
        <v>41</v>
      </c>
      <c r="B48" s="89">
        <v>13.57</v>
      </c>
      <c r="C48" s="89">
        <v>1.64</v>
      </c>
      <c r="D48" s="89">
        <v>0</v>
      </c>
      <c r="E48" s="87"/>
    </row>
    <row r="49" spans="1:5" x14ac:dyDescent="0.25">
      <c r="A49" s="88">
        <v>42</v>
      </c>
      <c r="B49" s="89">
        <v>13.77</v>
      </c>
      <c r="C49" s="89">
        <v>1.66</v>
      </c>
      <c r="D49" s="89">
        <v>0</v>
      </c>
      <c r="E49" s="87"/>
    </row>
    <row r="50" spans="1:5" x14ac:dyDescent="0.25">
      <c r="A50" s="88">
        <v>43</v>
      </c>
      <c r="B50" s="89">
        <v>13.98</v>
      </c>
      <c r="C50" s="89">
        <v>1.68</v>
      </c>
      <c r="D50" s="89">
        <v>0</v>
      </c>
      <c r="E50" s="87"/>
    </row>
    <row r="51" spans="1:5" x14ac:dyDescent="0.25">
      <c r="A51" s="88">
        <v>44</v>
      </c>
      <c r="B51" s="89">
        <v>14.19</v>
      </c>
      <c r="C51" s="89">
        <v>1.69</v>
      </c>
      <c r="D51" s="89">
        <v>0</v>
      </c>
      <c r="E51" s="87"/>
    </row>
    <row r="52" spans="1:5" x14ac:dyDescent="0.25">
      <c r="A52" s="88">
        <v>45</v>
      </c>
      <c r="B52" s="89">
        <v>14.4</v>
      </c>
      <c r="C52" s="89">
        <v>1.71</v>
      </c>
      <c r="D52" s="89">
        <v>0</v>
      </c>
      <c r="E52" s="87"/>
    </row>
    <row r="53" spans="1:5" x14ac:dyDescent="0.25">
      <c r="A53" s="88">
        <v>46</v>
      </c>
      <c r="B53" s="89">
        <v>14.62</v>
      </c>
      <c r="C53" s="89">
        <v>1.73</v>
      </c>
      <c r="D53" s="89">
        <v>0</v>
      </c>
      <c r="E53" s="87"/>
    </row>
    <row r="54" spans="1:5" x14ac:dyDescent="0.25">
      <c r="A54" s="88">
        <v>47</v>
      </c>
      <c r="B54" s="89">
        <v>14.84</v>
      </c>
      <c r="C54" s="89">
        <v>1.74</v>
      </c>
      <c r="D54" s="89">
        <v>0</v>
      </c>
      <c r="E54" s="87"/>
    </row>
    <row r="55" spans="1:5" x14ac:dyDescent="0.25">
      <c r="A55" s="88">
        <v>48</v>
      </c>
      <c r="B55" s="89">
        <v>15.06</v>
      </c>
      <c r="C55" s="89">
        <v>1.76</v>
      </c>
      <c r="D55" s="89">
        <v>0</v>
      </c>
      <c r="E55" s="87"/>
    </row>
    <row r="56" spans="1:5" x14ac:dyDescent="0.25">
      <c r="A56" s="88">
        <v>49</v>
      </c>
      <c r="B56" s="89">
        <v>15.29</v>
      </c>
      <c r="C56" s="89">
        <v>1.77</v>
      </c>
      <c r="D56" s="89">
        <v>0</v>
      </c>
      <c r="E56" s="87"/>
    </row>
    <row r="57" spans="1:5" x14ac:dyDescent="0.25">
      <c r="A57" s="88">
        <v>50</v>
      </c>
      <c r="B57" s="89">
        <v>15.52</v>
      </c>
      <c r="C57" s="89">
        <v>1.79</v>
      </c>
      <c r="D57" s="89">
        <v>0</v>
      </c>
      <c r="E57" s="87"/>
    </row>
    <row r="58" spans="1:5" x14ac:dyDescent="0.25">
      <c r="A58" s="88">
        <v>51</v>
      </c>
      <c r="B58" s="89">
        <v>15.76</v>
      </c>
      <c r="C58" s="89">
        <v>1.8</v>
      </c>
      <c r="D58" s="89">
        <v>0</v>
      </c>
      <c r="E58" s="87"/>
    </row>
    <row r="59" spans="1:5" x14ac:dyDescent="0.25">
      <c r="A59" s="88">
        <v>52</v>
      </c>
      <c r="B59" s="89">
        <v>16.010000000000002</v>
      </c>
      <c r="C59" s="89">
        <v>1.81</v>
      </c>
      <c r="D59" s="89">
        <v>0</v>
      </c>
      <c r="E59" s="87"/>
    </row>
    <row r="60" spans="1:5" x14ac:dyDescent="0.25">
      <c r="A60" s="88">
        <v>53</v>
      </c>
      <c r="B60" s="89">
        <v>16.260000000000002</v>
      </c>
      <c r="C60" s="89">
        <v>1.82</v>
      </c>
      <c r="D60" s="89">
        <v>0</v>
      </c>
      <c r="E60" s="87"/>
    </row>
    <row r="61" spans="1:5" x14ac:dyDescent="0.25">
      <c r="A61" s="88">
        <v>54</v>
      </c>
      <c r="B61" s="89">
        <v>16.510000000000002</v>
      </c>
      <c r="C61" s="89">
        <v>1.83</v>
      </c>
      <c r="D61" s="89">
        <v>0</v>
      </c>
      <c r="E61" s="87"/>
    </row>
    <row r="62" spans="1:5" x14ac:dyDescent="0.25">
      <c r="A62" s="88">
        <v>55</v>
      </c>
      <c r="B62" s="89">
        <v>16.77</v>
      </c>
      <c r="C62" s="89">
        <v>1.84</v>
      </c>
      <c r="D62" s="89">
        <v>0</v>
      </c>
      <c r="E62" s="87"/>
    </row>
    <row r="63" spans="1:5" x14ac:dyDescent="0.25">
      <c r="A63" s="88">
        <v>56</v>
      </c>
      <c r="B63" s="89">
        <v>17.04</v>
      </c>
      <c r="C63" s="89">
        <v>1.85</v>
      </c>
      <c r="D63" s="89">
        <v>0</v>
      </c>
      <c r="E63" s="87"/>
    </row>
    <row r="64" spans="1:5" x14ac:dyDescent="0.25">
      <c r="A64" s="88">
        <v>57</v>
      </c>
      <c r="B64" s="89">
        <v>17.309999999999999</v>
      </c>
      <c r="C64" s="89">
        <v>1.86</v>
      </c>
      <c r="D64" s="89">
        <v>0</v>
      </c>
      <c r="E64" s="87"/>
    </row>
    <row r="65" spans="1:5" x14ac:dyDescent="0.25">
      <c r="A65" s="88">
        <v>58</v>
      </c>
      <c r="B65" s="89">
        <v>17.600000000000001</v>
      </c>
      <c r="C65" s="89">
        <v>1.86</v>
      </c>
      <c r="D65" s="89">
        <v>0</v>
      </c>
      <c r="E65" s="87"/>
    </row>
    <row r="66" spans="1:5" x14ac:dyDescent="0.25">
      <c r="A66" s="88">
        <v>59</v>
      </c>
      <c r="B66" s="89">
        <v>17.89</v>
      </c>
      <c r="C66" s="89">
        <v>1.87</v>
      </c>
      <c r="D66" s="89">
        <v>0</v>
      </c>
      <c r="E66" s="87"/>
    </row>
    <row r="67" spans="1:5" x14ac:dyDescent="0.25">
      <c r="A67" s="88">
        <v>60</v>
      </c>
      <c r="B67" s="89">
        <v>18.190000000000001</v>
      </c>
      <c r="C67" s="89">
        <v>1.87</v>
      </c>
      <c r="D67" s="89">
        <v>0</v>
      </c>
      <c r="E67" s="87"/>
    </row>
    <row r="68" spans="1:5" x14ac:dyDescent="0.25">
      <c r="A68" s="88">
        <v>61</v>
      </c>
      <c r="B68" s="89">
        <v>18.5</v>
      </c>
      <c r="C68" s="89">
        <v>1.87</v>
      </c>
      <c r="D68" s="89">
        <v>0</v>
      </c>
      <c r="E68" s="87"/>
    </row>
    <row r="69" spans="1:5" x14ac:dyDescent="0.25">
      <c r="A69" s="88">
        <v>62</v>
      </c>
      <c r="B69" s="89">
        <v>18.82</v>
      </c>
      <c r="C69" s="89">
        <v>1.86</v>
      </c>
      <c r="D69" s="89">
        <v>0</v>
      </c>
      <c r="E69" s="87"/>
    </row>
    <row r="70" spans="1:5" x14ac:dyDescent="0.25">
      <c r="A70" s="88">
        <v>63</v>
      </c>
      <c r="B70" s="89">
        <v>19.16</v>
      </c>
      <c r="C70" s="89">
        <v>1.86</v>
      </c>
      <c r="D70" s="89">
        <v>0</v>
      </c>
      <c r="E70" s="87"/>
    </row>
    <row r="71" spans="1:5" x14ac:dyDescent="0.25">
      <c r="A71" s="88">
        <v>64</v>
      </c>
      <c r="B71" s="89">
        <v>19.510000000000002</v>
      </c>
      <c r="C71" s="89">
        <v>1.85</v>
      </c>
      <c r="D71" s="89">
        <v>0</v>
      </c>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fjYWK2EItkeMBNgt2HkDs+nxrZe6fIPdjtqJvhB1klsyIY2DQKrvrtdUd3xdLAxxY0qHfuW7hAT795Xfnj/uhw==" saltValue="+PDSowidk8iznp/O+/kl6A==" spinCount="100000" sheet="1" objects="1" scenarios="1"/>
  <conditionalFormatting sqref="A6:A21">
    <cfRule type="expression" dxfId="1957" priority="23" stopIfTrue="1">
      <formula>MOD(ROW(),2)=0</formula>
    </cfRule>
    <cfRule type="expression" dxfId="1956" priority="24" stopIfTrue="1">
      <formula>MOD(ROW(),2)&lt;&gt;0</formula>
    </cfRule>
  </conditionalFormatting>
  <conditionalFormatting sqref="B6:D7 B9:D17 C8:D8 C18:D21">
    <cfRule type="expression" dxfId="1955" priority="25" stopIfTrue="1">
      <formula>MOD(ROW(),2)=0</formula>
    </cfRule>
    <cfRule type="expression" dxfId="1954" priority="26" stopIfTrue="1">
      <formula>MOD(ROW(),2)&lt;&gt;0</formula>
    </cfRule>
  </conditionalFormatting>
  <conditionalFormatting sqref="B8">
    <cfRule type="expression" dxfId="1953" priority="17" stopIfTrue="1">
      <formula>MOD(ROW(),2)=0</formula>
    </cfRule>
    <cfRule type="expression" dxfId="1952" priority="18" stopIfTrue="1">
      <formula>MOD(ROW(),2)&lt;&gt;0</formula>
    </cfRule>
  </conditionalFormatting>
  <conditionalFormatting sqref="A26:A71">
    <cfRule type="expression" dxfId="1951" priority="7" stopIfTrue="1">
      <formula>MOD(ROW(),2)=0</formula>
    </cfRule>
    <cfRule type="expression" dxfId="1950" priority="8" stopIfTrue="1">
      <formula>MOD(ROW(),2)&lt;&gt;0</formula>
    </cfRule>
  </conditionalFormatting>
  <conditionalFormatting sqref="B26:D71">
    <cfRule type="expression" dxfId="1949" priority="9" stopIfTrue="1">
      <formula>MOD(ROW(),2)=0</formula>
    </cfRule>
    <cfRule type="expression" dxfId="1948" priority="10" stopIfTrue="1">
      <formula>MOD(ROW(),2)&lt;&gt;0</formula>
    </cfRule>
  </conditionalFormatting>
  <conditionalFormatting sqref="B20:B21">
    <cfRule type="expression" dxfId="1947" priority="5" stopIfTrue="1">
      <formula>MOD(ROW(),2)=0</formula>
    </cfRule>
    <cfRule type="expression" dxfId="1946" priority="6" stopIfTrue="1">
      <formula>MOD(ROW(),2)&lt;&gt;0</formula>
    </cfRule>
  </conditionalFormatting>
  <conditionalFormatting sqref="B18">
    <cfRule type="expression" dxfId="1945" priority="3" stopIfTrue="1">
      <formula>MOD(ROW(),2)=0</formula>
    </cfRule>
    <cfRule type="expression" dxfId="1944" priority="4" stopIfTrue="1">
      <formula>MOD(ROW(),2)&lt;&gt;0</formula>
    </cfRule>
  </conditionalFormatting>
  <conditionalFormatting sqref="B19">
    <cfRule type="expression" dxfId="1943" priority="1" stopIfTrue="1">
      <formula>MOD(ROW(),2)=0</formula>
    </cfRule>
    <cfRule type="expression" dxfId="1942" priority="2" stopIfTrue="1">
      <formula>MOD(ROW(),2)&lt;&gt;0</formula>
    </cfRule>
  </conditionalFormatting>
  <hyperlinks>
    <hyperlink ref="B23" location="'Factor List'!A1" display="Back to Factor List"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3F332-0F7A-4795-8969-EB5E520F2F81}">
  <sheetPr codeName="Sheet115"/>
  <dimension ref="A1:M537"/>
  <sheetViews>
    <sheetView showGridLines="0" zoomScale="85" zoomScaleNormal="85" workbookViewId="0">
      <selection activeCell="B23" sqref="B23"/>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Other - x-807</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1239</v>
      </c>
    </row>
    <row r="8" spans="1:9" x14ac:dyDescent="0.25">
      <c r="A8" s="108" t="s">
        <v>49</v>
      </c>
      <c r="B8" s="96" t="s">
        <v>395</v>
      </c>
    </row>
    <row r="9" spans="1:9" x14ac:dyDescent="0.25">
      <c r="A9" s="108" t="s">
        <v>17</v>
      </c>
      <c r="B9" s="96" t="s">
        <v>1231</v>
      </c>
    </row>
    <row r="10" spans="1:9" ht="47.4" customHeight="1" x14ac:dyDescent="0.25">
      <c r="A10" s="108" t="s">
        <v>2</v>
      </c>
      <c r="B10" s="96" t="s">
        <v>1232</v>
      </c>
    </row>
    <row r="11" spans="1:9" x14ac:dyDescent="0.25">
      <c r="A11" s="108" t="s">
        <v>23</v>
      </c>
      <c r="B11" s="96" t="s">
        <v>333</v>
      </c>
    </row>
    <row r="12" spans="1:9" x14ac:dyDescent="0.25">
      <c r="A12" s="108" t="s">
        <v>266</v>
      </c>
      <c r="B12" s="96" t="s">
        <v>1233</v>
      </c>
    </row>
    <row r="13" spans="1:9" x14ac:dyDescent="0.25">
      <c r="A13" s="108" t="s">
        <v>52</v>
      </c>
      <c r="B13" s="96">
        <v>0</v>
      </c>
    </row>
    <row r="14" spans="1:9" x14ac:dyDescent="0.25">
      <c r="A14" s="108" t="s">
        <v>18</v>
      </c>
      <c r="B14" s="96">
        <v>807</v>
      </c>
    </row>
    <row r="15" spans="1:9" x14ac:dyDescent="0.25">
      <c r="A15" s="108" t="s">
        <v>53</v>
      </c>
      <c r="B15" s="96" t="s">
        <v>1238</v>
      </c>
    </row>
    <row r="16" spans="1:9" x14ac:dyDescent="0.25">
      <c r="A16" s="108" t="s">
        <v>54</v>
      </c>
      <c r="B16" s="96" t="s">
        <v>1234</v>
      </c>
    </row>
    <row r="17" spans="1:13" ht="60" customHeight="1" x14ac:dyDescent="0.25">
      <c r="A17" s="93" t="s">
        <v>388</v>
      </c>
      <c r="B17" s="171" t="s">
        <v>1235</v>
      </c>
    </row>
    <row r="18" spans="1:13" x14ac:dyDescent="0.25">
      <c r="A18" s="108" t="s">
        <v>19</v>
      </c>
      <c r="B18" s="174">
        <v>43755</v>
      </c>
    </row>
    <row r="19" spans="1:13" x14ac:dyDescent="0.25">
      <c r="A19" s="108" t="s">
        <v>20</v>
      </c>
      <c r="B19" s="96"/>
    </row>
    <row r="20" spans="1:13" x14ac:dyDescent="0.25">
      <c r="A20" s="108" t="s">
        <v>264</v>
      </c>
      <c r="B20" s="96" t="s">
        <v>389</v>
      </c>
    </row>
    <row r="21" spans="1:13" x14ac:dyDescent="0.25">
      <c r="A21" s="108" t="s">
        <v>1163</v>
      </c>
      <c r="B21" s="96" t="s">
        <v>1164</v>
      </c>
    </row>
    <row r="23" spans="1:13" x14ac:dyDescent="0.25">
      <c r="B23" s="99" t="s">
        <v>1236</v>
      </c>
    </row>
    <row r="24" spans="1:13" x14ac:dyDescent="0.25">
      <c r="B24" s="172" t="str">
        <f>HYPERLINK("#'Assumptions'!A1","Assumptions")</f>
        <v>Assumptions</v>
      </c>
    </row>
    <row r="26" spans="1:13" x14ac:dyDescent="0.25">
      <c r="C26" s="87"/>
      <c r="D26" s="87"/>
      <c r="E26" s="87"/>
      <c r="F26" s="87"/>
      <c r="G26" s="87"/>
      <c r="H26" s="87"/>
      <c r="I26" s="87"/>
      <c r="J26" s="87"/>
      <c r="K26" s="87"/>
      <c r="L26" s="87"/>
      <c r="M26" s="87"/>
    </row>
    <row r="27" spans="1:13" x14ac:dyDescent="0.25">
      <c r="A27" s="97" t="s">
        <v>608</v>
      </c>
      <c r="B27" s="97" t="s">
        <v>1230</v>
      </c>
      <c r="C27" s="87"/>
      <c r="D27" s="87"/>
      <c r="E27" s="87"/>
      <c r="F27" s="87"/>
      <c r="G27" s="87"/>
      <c r="H27" s="87"/>
      <c r="I27" s="87"/>
      <c r="J27" s="87"/>
      <c r="K27" s="87"/>
      <c r="L27" s="87"/>
      <c r="M27" s="87"/>
    </row>
    <row r="28" spans="1:13" x14ac:dyDescent="0.25">
      <c r="A28" s="134" t="s">
        <v>1237</v>
      </c>
      <c r="B28" s="173">
        <v>6.2E-2</v>
      </c>
      <c r="C28" s="87"/>
      <c r="D28" s="87"/>
      <c r="E28" s="87"/>
      <c r="F28" s="87"/>
      <c r="G28" s="87"/>
      <c r="H28" s="87"/>
      <c r="I28" s="87"/>
      <c r="J28" s="87"/>
      <c r="K28" s="87"/>
      <c r="L28" s="87"/>
      <c r="M28" s="87"/>
    </row>
    <row r="29" spans="1:13" x14ac:dyDescent="0.25">
      <c r="A29" s="87"/>
      <c r="B29" s="87"/>
      <c r="C29" s="87"/>
      <c r="D29" s="87"/>
      <c r="E29" s="87"/>
      <c r="F29" s="87"/>
      <c r="G29" s="87"/>
      <c r="H29" s="87"/>
      <c r="I29" s="87"/>
      <c r="J29" s="87"/>
      <c r="K29" s="87"/>
    </row>
    <row r="30" spans="1:13" x14ac:dyDescent="0.25">
      <c r="A30" s="87"/>
      <c r="B30" s="87"/>
      <c r="C30" s="87"/>
      <c r="D30" s="87"/>
      <c r="E30" s="87"/>
      <c r="F30" s="87"/>
      <c r="G30" s="87"/>
      <c r="H30" s="87"/>
      <c r="I30" s="87"/>
      <c r="J30" s="87"/>
      <c r="K30" s="87"/>
    </row>
    <row r="31" spans="1:13" x14ac:dyDescent="0.25">
      <c r="A31" s="87"/>
      <c r="B31" s="87"/>
      <c r="C31" s="87"/>
      <c r="D31" s="87"/>
      <c r="E31" s="87"/>
      <c r="F31" s="87"/>
      <c r="G31" s="87"/>
      <c r="H31" s="87"/>
      <c r="I31" s="87"/>
      <c r="J31" s="87"/>
      <c r="K31" s="87"/>
    </row>
    <row r="32" spans="1:13" x14ac:dyDescent="0.25">
      <c r="A32" s="87"/>
      <c r="B32" s="87"/>
      <c r="C32" s="87"/>
      <c r="D32" s="87"/>
      <c r="E32" s="87"/>
      <c r="F32" s="87"/>
      <c r="G32" s="87"/>
      <c r="H32" s="87"/>
      <c r="I32" s="87"/>
      <c r="J32" s="87"/>
      <c r="K32" s="87"/>
    </row>
    <row r="33" spans="1:13" x14ac:dyDescent="0.25">
      <c r="A33" s="87"/>
      <c r="B33" s="87"/>
      <c r="C33" s="87"/>
      <c r="D33" s="87"/>
      <c r="E33" s="87"/>
      <c r="F33" s="87"/>
      <c r="G33" s="87"/>
      <c r="H33" s="87"/>
      <c r="I33" s="87"/>
      <c r="J33" s="87"/>
      <c r="K33" s="87"/>
    </row>
    <row r="34" spans="1:13" x14ac:dyDescent="0.25">
      <c r="A34" s="87"/>
      <c r="B34" s="87"/>
      <c r="C34" s="87"/>
      <c r="D34" s="87"/>
      <c r="E34" s="87"/>
      <c r="F34" s="87"/>
      <c r="G34" s="87"/>
      <c r="H34" s="87"/>
      <c r="I34" s="87"/>
      <c r="J34" s="87"/>
      <c r="K34" s="87"/>
    </row>
    <row r="35" spans="1:13" x14ac:dyDescent="0.25">
      <c r="A35" s="87"/>
      <c r="B35" s="87"/>
      <c r="C35" s="87"/>
      <c r="D35" s="87"/>
      <c r="E35" s="87"/>
      <c r="F35" s="87"/>
      <c r="G35" s="87"/>
      <c r="H35" s="87"/>
      <c r="I35" s="87"/>
      <c r="J35" s="87"/>
      <c r="K35" s="87"/>
    </row>
    <row r="36" spans="1:13" x14ac:dyDescent="0.25">
      <c r="A36" s="87"/>
      <c r="B36" s="87"/>
      <c r="C36" s="87"/>
      <c r="D36" s="87"/>
      <c r="E36" s="87"/>
      <c r="F36" s="87"/>
      <c r="G36" s="87"/>
      <c r="H36" s="87"/>
      <c r="I36" s="87"/>
      <c r="J36" s="87"/>
      <c r="K36" s="87"/>
    </row>
    <row r="37" spans="1:13" x14ac:dyDescent="0.25">
      <c r="A37" s="87"/>
      <c r="B37" s="87"/>
      <c r="C37" s="87"/>
      <c r="D37" s="87"/>
      <c r="E37" s="87"/>
      <c r="F37" s="87"/>
      <c r="G37" s="87"/>
      <c r="H37" s="87"/>
      <c r="I37" s="87"/>
      <c r="J37" s="87"/>
      <c r="K37" s="87"/>
    </row>
    <row r="38" spans="1:13" x14ac:dyDescent="0.25">
      <c r="A38" s="91"/>
      <c r="B38" s="91"/>
      <c r="C38" s="87"/>
      <c r="D38" s="87"/>
      <c r="E38" s="87"/>
      <c r="F38" s="87"/>
      <c r="G38" s="87"/>
      <c r="H38" s="87"/>
      <c r="I38" s="87"/>
      <c r="J38" s="87"/>
      <c r="K38" s="87"/>
      <c r="L38" s="87"/>
      <c r="M38" s="87"/>
    </row>
    <row r="39" spans="1:13" x14ac:dyDescent="0.25">
      <c r="A39" s="91"/>
      <c r="B39" s="91"/>
      <c r="C39" s="87"/>
      <c r="D39" s="87"/>
      <c r="E39" s="87"/>
      <c r="F39" s="87"/>
      <c r="G39" s="87"/>
      <c r="H39" s="87"/>
      <c r="I39" s="87"/>
      <c r="J39" s="87"/>
      <c r="K39" s="87"/>
      <c r="L39" s="87"/>
      <c r="M39" s="87"/>
    </row>
    <row r="40" spans="1:13" x14ac:dyDescent="0.25">
      <c r="A40" s="91"/>
      <c r="B40" s="91"/>
      <c r="C40" s="87"/>
      <c r="D40" s="87"/>
      <c r="E40" s="87"/>
      <c r="F40" s="87"/>
      <c r="G40" s="87"/>
      <c r="H40" s="87"/>
      <c r="I40" s="87"/>
      <c r="J40" s="87"/>
      <c r="K40" s="87"/>
      <c r="L40" s="87"/>
      <c r="M40" s="87"/>
    </row>
    <row r="41" spans="1:13" x14ac:dyDescent="0.25">
      <c r="A41" s="91"/>
      <c r="B41" s="91"/>
      <c r="C41" s="87"/>
      <c r="D41" s="87"/>
      <c r="E41" s="87"/>
      <c r="F41" s="87"/>
      <c r="G41" s="87"/>
      <c r="H41" s="87"/>
      <c r="I41" s="87"/>
      <c r="J41" s="87"/>
      <c r="K41" s="87"/>
      <c r="L41" s="87"/>
      <c r="M41" s="87"/>
    </row>
    <row r="42" spans="1:13" x14ac:dyDescent="0.25">
      <c r="A42" s="91"/>
      <c r="B42" s="91"/>
      <c r="C42" s="87"/>
      <c r="D42" s="87"/>
      <c r="E42" s="87"/>
      <c r="F42" s="87"/>
      <c r="G42" s="87"/>
      <c r="H42" s="87"/>
      <c r="I42" s="87"/>
      <c r="J42" s="87"/>
      <c r="K42" s="87"/>
      <c r="L42" s="87"/>
      <c r="M42" s="87"/>
    </row>
    <row r="43" spans="1:13" x14ac:dyDescent="0.25">
      <c r="A43" s="91"/>
      <c r="B43" s="91"/>
      <c r="C43" s="87"/>
      <c r="D43" s="87"/>
      <c r="E43" s="87"/>
      <c r="F43" s="87"/>
      <c r="G43" s="87"/>
      <c r="H43" s="87"/>
      <c r="I43" s="87"/>
      <c r="J43" s="87"/>
      <c r="K43" s="87"/>
      <c r="L43" s="87"/>
      <c r="M43" s="87"/>
    </row>
    <row r="44" spans="1:13" ht="39.6" customHeight="1" x14ac:dyDescent="0.25">
      <c r="A44" s="91"/>
      <c r="B44" s="91"/>
      <c r="C44" s="87"/>
      <c r="D44" s="87"/>
      <c r="E44" s="87"/>
      <c r="F44" s="87"/>
      <c r="G44" s="87"/>
      <c r="H44" s="87"/>
      <c r="I44" s="87"/>
      <c r="J44" s="87"/>
      <c r="K44" s="87"/>
      <c r="L44" s="87"/>
      <c r="M44" s="87"/>
    </row>
    <row r="45" spans="1:13" x14ac:dyDescent="0.25">
      <c r="A45" s="91"/>
      <c r="B45" s="91"/>
      <c r="C45" s="87"/>
      <c r="D45" s="87"/>
      <c r="E45" s="87"/>
      <c r="F45" s="87"/>
      <c r="G45" s="87"/>
      <c r="H45" s="87"/>
      <c r="I45" s="87"/>
      <c r="J45" s="87"/>
      <c r="K45" s="87"/>
      <c r="L45" s="87"/>
      <c r="M45" s="87"/>
    </row>
    <row r="46" spans="1:13" ht="27.6" customHeight="1" x14ac:dyDescent="0.25">
      <c r="A46" s="91"/>
      <c r="B46" s="91"/>
      <c r="C46" s="87"/>
      <c r="D46" s="87"/>
      <c r="E46" s="87"/>
      <c r="F46" s="87"/>
      <c r="G46" s="87"/>
      <c r="H46" s="87"/>
      <c r="I46" s="87"/>
      <c r="J46" s="87"/>
      <c r="K46" s="87"/>
      <c r="L46" s="87"/>
      <c r="M46" s="87"/>
    </row>
    <row r="47" spans="1:13" x14ac:dyDescent="0.25">
      <c r="A47" s="91"/>
      <c r="B47" s="91"/>
      <c r="C47" s="87"/>
      <c r="D47" s="87"/>
      <c r="E47" s="87"/>
      <c r="F47" s="87"/>
      <c r="G47" s="87"/>
      <c r="H47" s="87"/>
      <c r="I47" s="87"/>
      <c r="J47" s="87"/>
      <c r="K47" s="87"/>
      <c r="L47" s="87"/>
      <c r="M47" s="87"/>
    </row>
    <row r="48" spans="1:13" x14ac:dyDescent="0.25">
      <c r="A48" s="91"/>
      <c r="B48" s="91"/>
      <c r="C48" s="87"/>
      <c r="D48" s="87"/>
      <c r="E48" s="87"/>
      <c r="F48" s="87"/>
      <c r="G48" s="87"/>
      <c r="H48" s="87"/>
      <c r="I48" s="87"/>
      <c r="J48" s="87"/>
      <c r="K48" s="87"/>
      <c r="L48" s="87"/>
      <c r="M48" s="87"/>
    </row>
    <row r="49" spans="1:13" x14ac:dyDescent="0.25">
      <c r="A49" s="91"/>
      <c r="B49" s="91"/>
      <c r="C49" s="87"/>
      <c r="D49" s="87"/>
      <c r="E49" s="87"/>
      <c r="F49" s="87"/>
      <c r="G49" s="87"/>
      <c r="H49" s="87"/>
      <c r="I49" s="87"/>
      <c r="J49" s="87"/>
      <c r="K49" s="87"/>
      <c r="L49" s="87"/>
      <c r="M49" s="87"/>
    </row>
    <row r="50" spans="1:13" x14ac:dyDescent="0.25">
      <c r="A50" s="91"/>
      <c r="B50" s="91"/>
      <c r="C50" s="87"/>
      <c r="D50" s="87"/>
      <c r="E50" s="87"/>
      <c r="F50" s="87"/>
      <c r="G50" s="87"/>
      <c r="H50" s="87"/>
      <c r="I50" s="87"/>
      <c r="J50" s="87"/>
      <c r="K50" s="87"/>
      <c r="L50" s="87"/>
      <c r="M50" s="87"/>
    </row>
    <row r="51" spans="1:13" x14ac:dyDescent="0.25">
      <c r="A51" s="91"/>
      <c r="B51" s="91"/>
      <c r="C51" s="87"/>
      <c r="D51" s="87"/>
      <c r="E51" s="87"/>
      <c r="F51" s="87"/>
      <c r="G51" s="87"/>
      <c r="H51" s="87"/>
      <c r="I51" s="87"/>
      <c r="J51" s="87"/>
      <c r="K51" s="87"/>
      <c r="L51" s="87"/>
      <c r="M51" s="87"/>
    </row>
    <row r="52" spans="1:13" x14ac:dyDescent="0.25">
      <c r="A52" s="91"/>
      <c r="B52" s="91"/>
      <c r="C52" s="87"/>
      <c r="D52" s="87"/>
      <c r="E52" s="87"/>
      <c r="F52" s="87"/>
      <c r="G52" s="87"/>
      <c r="H52" s="87"/>
      <c r="I52" s="87"/>
      <c r="J52" s="87"/>
      <c r="K52" s="87"/>
      <c r="L52" s="87"/>
      <c r="M52" s="87"/>
    </row>
    <row r="53" spans="1:13" x14ac:dyDescent="0.25">
      <c r="A53" s="91"/>
      <c r="B53" s="91"/>
      <c r="C53" s="87"/>
      <c r="D53" s="87"/>
      <c r="E53" s="87"/>
      <c r="F53" s="87"/>
      <c r="G53" s="87"/>
      <c r="H53" s="87"/>
      <c r="I53" s="87"/>
      <c r="J53" s="87"/>
      <c r="K53" s="87"/>
      <c r="L53" s="87"/>
      <c r="M53" s="87"/>
    </row>
    <row r="54" spans="1:13" x14ac:dyDescent="0.25">
      <c r="A54" s="91"/>
      <c r="B54" s="91"/>
      <c r="C54" s="87"/>
      <c r="D54" s="87"/>
      <c r="E54" s="87"/>
      <c r="F54" s="87"/>
      <c r="G54" s="87"/>
      <c r="H54" s="87"/>
      <c r="I54" s="87"/>
      <c r="J54" s="87"/>
      <c r="K54" s="87"/>
      <c r="L54" s="87"/>
      <c r="M54" s="87"/>
    </row>
    <row r="55" spans="1:13" x14ac:dyDescent="0.25">
      <c r="A55" s="91"/>
      <c r="B55" s="91"/>
      <c r="C55" s="87"/>
      <c r="D55" s="87"/>
      <c r="E55" s="87"/>
      <c r="F55" s="87"/>
      <c r="G55" s="87"/>
      <c r="H55" s="87"/>
      <c r="I55" s="87"/>
      <c r="J55" s="87"/>
      <c r="K55" s="87"/>
      <c r="L55" s="87"/>
      <c r="M55" s="87"/>
    </row>
    <row r="56" spans="1:13" x14ac:dyDescent="0.25">
      <c r="A56" s="91"/>
      <c r="B56" s="91"/>
      <c r="C56" s="87"/>
      <c r="D56" s="87"/>
      <c r="E56" s="87"/>
      <c r="F56" s="87"/>
      <c r="G56" s="87"/>
      <c r="H56" s="87"/>
      <c r="I56" s="87"/>
      <c r="J56" s="87"/>
      <c r="K56" s="87"/>
      <c r="L56" s="87"/>
      <c r="M56" s="87"/>
    </row>
    <row r="57" spans="1:13" x14ac:dyDescent="0.25">
      <c r="A57" s="91"/>
      <c r="B57" s="91"/>
      <c r="C57" s="87"/>
      <c r="D57" s="87"/>
      <c r="E57" s="87"/>
      <c r="F57" s="87"/>
      <c r="G57" s="87"/>
      <c r="H57" s="87"/>
      <c r="I57" s="87"/>
      <c r="J57" s="87"/>
      <c r="K57" s="87"/>
      <c r="L57" s="87"/>
      <c r="M57" s="87"/>
    </row>
    <row r="58" spans="1:13" x14ac:dyDescent="0.25">
      <c r="A58" s="91"/>
      <c r="B58" s="91"/>
      <c r="C58" s="87"/>
      <c r="D58" s="87"/>
      <c r="E58" s="87"/>
      <c r="F58" s="87"/>
      <c r="G58" s="87"/>
      <c r="H58" s="87"/>
      <c r="I58" s="87"/>
      <c r="J58" s="87"/>
      <c r="K58" s="87"/>
      <c r="L58" s="87"/>
      <c r="M58" s="87"/>
    </row>
    <row r="59" spans="1:13" x14ac:dyDescent="0.25">
      <c r="A59" s="91"/>
      <c r="B59" s="91"/>
      <c r="C59" s="87"/>
      <c r="D59" s="87"/>
      <c r="E59" s="87"/>
      <c r="F59" s="87"/>
      <c r="G59" s="87"/>
      <c r="H59" s="87"/>
      <c r="I59" s="87"/>
      <c r="J59" s="87"/>
      <c r="K59" s="87"/>
      <c r="L59" s="87"/>
      <c r="M59" s="87"/>
    </row>
    <row r="60" spans="1:13" x14ac:dyDescent="0.25">
      <c r="A60" s="91"/>
      <c r="B60" s="91"/>
      <c r="C60" s="87"/>
      <c r="D60" s="87"/>
      <c r="E60" s="87"/>
      <c r="F60" s="87"/>
      <c r="G60" s="87"/>
      <c r="H60" s="87"/>
      <c r="I60" s="87"/>
      <c r="J60" s="87"/>
      <c r="K60" s="87"/>
      <c r="L60" s="87"/>
      <c r="M60" s="87"/>
    </row>
    <row r="61" spans="1:13" x14ac:dyDescent="0.25">
      <c r="A61" s="91"/>
      <c r="B61" s="91"/>
      <c r="C61" s="87"/>
      <c r="D61" s="87"/>
      <c r="E61" s="87"/>
      <c r="F61" s="87"/>
      <c r="G61" s="87"/>
      <c r="H61" s="87"/>
      <c r="I61" s="87"/>
      <c r="J61" s="87"/>
      <c r="K61" s="87"/>
      <c r="L61" s="87"/>
      <c r="M61" s="87"/>
    </row>
    <row r="62" spans="1:13" x14ac:dyDescent="0.25">
      <c r="A62" s="91"/>
      <c r="B62" s="91"/>
      <c r="C62" s="87"/>
      <c r="D62" s="87"/>
      <c r="E62" s="87"/>
      <c r="F62" s="87"/>
      <c r="G62" s="87"/>
      <c r="H62" s="87"/>
      <c r="I62" s="87"/>
      <c r="J62" s="87"/>
      <c r="K62" s="87"/>
      <c r="L62" s="87"/>
      <c r="M62" s="87"/>
    </row>
    <row r="63" spans="1:13" x14ac:dyDescent="0.25">
      <c r="A63" s="91"/>
      <c r="B63" s="91"/>
      <c r="C63" s="87"/>
      <c r="D63" s="87"/>
      <c r="E63" s="87"/>
      <c r="F63" s="87"/>
      <c r="G63" s="87"/>
      <c r="H63" s="87"/>
      <c r="I63" s="87"/>
      <c r="J63" s="87"/>
      <c r="K63" s="87"/>
      <c r="L63" s="87"/>
      <c r="M63" s="87"/>
    </row>
    <row r="64" spans="1:13" x14ac:dyDescent="0.25">
      <c r="A64" s="91"/>
      <c r="B64" s="91"/>
      <c r="C64" s="87"/>
      <c r="D64" s="87"/>
      <c r="E64" s="87"/>
      <c r="F64" s="87"/>
      <c r="G64" s="87"/>
      <c r="H64" s="87"/>
      <c r="I64" s="87"/>
      <c r="J64" s="87"/>
      <c r="K64" s="87"/>
      <c r="L64" s="87"/>
      <c r="M64" s="87"/>
    </row>
    <row r="65" spans="1:13" x14ac:dyDescent="0.25">
      <c r="A65" s="91"/>
      <c r="B65" s="91"/>
      <c r="C65" s="87"/>
      <c r="D65" s="87"/>
      <c r="E65" s="87"/>
      <c r="F65" s="87"/>
      <c r="G65" s="87"/>
      <c r="H65" s="87"/>
      <c r="I65" s="87"/>
      <c r="J65" s="87"/>
      <c r="K65" s="87"/>
      <c r="L65" s="87"/>
      <c r="M65" s="87"/>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ayAJmP9hmKKd74Eu2sH2ugX3pDw5aeBULJsKRguJBPrpBF8y6PfOKCBcp1l++2/n7Xu91MN5H/lkjOYdSdoaDA==" saltValue="vXYkeW8kQTHtZk5mnFO8JQ==" spinCount="100000" sheet="1" objects="1" scenarios="1"/>
  <conditionalFormatting sqref="A27">
    <cfRule type="expression" dxfId="25" priority="37" stopIfTrue="1">
      <formula>MOD(ROW(),2)=0</formula>
    </cfRule>
    <cfRule type="expression" dxfId="24" priority="38" stopIfTrue="1">
      <formula>MOD(ROW(),2)&lt;&gt;0</formula>
    </cfRule>
  </conditionalFormatting>
  <conditionalFormatting sqref="B27">
    <cfRule type="expression" dxfId="23" priority="39" stopIfTrue="1">
      <formula>MOD(ROW(),2)=0</formula>
    </cfRule>
    <cfRule type="expression" dxfId="22" priority="40" stopIfTrue="1">
      <formula>MOD(ROW(),2)&lt;&gt;0</formula>
    </cfRule>
  </conditionalFormatting>
  <conditionalFormatting sqref="B28">
    <cfRule type="expression" dxfId="21" priority="35" stopIfTrue="1">
      <formula>MOD(ROW(),2)=0</formula>
    </cfRule>
    <cfRule type="expression" dxfId="20" priority="36" stopIfTrue="1">
      <formula>MOD(ROW(),2)&lt;&gt;0</formula>
    </cfRule>
  </conditionalFormatting>
  <conditionalFormatting sqref="A28">
    <cfRule type="expression" dxfId="19" priority="33" stopIfTrue="1">
      <formula>MOD(ROW(),2)=0</formula>
    </cfRule>
    <cfRule type="expression" dxfId="18" priority="34" stopIfTrue="1">
      <formula>MOD(ROW(),2)&lt;&gt;0</formula>
    </cfRule>
  </conditionalFormatting>
  <conditionalFormatting sqref="A6:A16 A18:A21">
    <cfRule type="expression" dxfId="17" priority="29" stopIfTrue="1">
      <formula>MOD(ROW(),2)=0</formula>
    </cfRule>
    <cfRule type="expression" dxfId="16" priority="30" stopIfTrue="1">
      <formula>MOD(ROW(),2)&lt;&gt;0</formula>
    </cfRule>
  </conditionalFormatting>
  <conditionalFormatting sqref="B6:B16">
    <cfRule type="expression" dxfId="15" priority="31" stopIfTrue="1">
      <formula>MOD(ROW(),2)=0</formula>
    </cfRule>
    <cfRule type="expression" dxfId="14" priority="32" stopIfTrue="1">
      <formula>MOD(ROW(),2)&lt;&gt;0</formula>
    </cfRule>
  </conditionalFormatting>
  <conditionalFormatting sqref="B19">
    <cfRule type="expression" dxfId="13" priority="27" stopIfTrue="1">
      <formula>MOD(ROW(),2)=0</formula>
    </cfRule>
    <cfRule type="expression" dxfId="12" priority="28" stopIfTrue="1">
      <formula>MOD(ROW(),2)&lt;&gt;0</formula>
    </cfRule>
  </conditionalFormatting>
  <conditionalFormatting sqref="B18">
    <cfRule type="expression" dxfId="11" priority="25" stopIfTrue="1">
      <formula>MOD(ROW(),2)=0</formula>
    </cfRule>
    <cfRule type="expression" dxfId="10" priority="26" stopIfTrue="1">
      <formula>MOD(ROW(),2)&lt;&gt;0</formula>
    </cfRule>
  </conditionalFormatting>
  <conditionalFormatting sqref="B20:B21">
    <cfRule type="expression" dxfId="9" priority="23" stopIfTrue="1">
      <formula>MOD(ROW(),2)=0</formula>
    </cfRule>
    <cfRule type="expression" dxfId="8" priority="24" stopIfTrue="1">
      <formula>MOD(ROW(),2)&lt;&gt;0</formula>
    </cfRule>
  </conditionalFormatting>
  <conditionalFormatting sqref="A17">
    <cfRule type="expression" dxfId="7" priority="21" stopIfTrue="1">
      <formula>MOD(ROW(),2)=0</formula>
    </cfRule>
    <cfRule type="expression" dxfId="6" priority="22" stopIfTrue="1">
      <formula>MOD(ROW(),2)&lt;&gt;0</formula>
    </cfRule>
  </conditionalFormatting>
  <conditionalFormatting sqref="B17">
    <cfRule type="expression" dxfId="5" priority="5" stopIfTrue="1">
      <formula>MOD(ROW(),2)=0</formula>
    </cfRule>
    <cfRule type="expression" dxfId="4" priority="6" stopIfTrue="1">
      <formula>MOD(ROW(),2)&lt;&gt;0</formula>
    </cfRule>
  </conditionalFormatting>
  <conditionalFormatting sqref="B17">
    <cfRule type="expression" priority="7" stopIfTrue="1">
      <formula>MOD(ROW(),2)=0</formula>
    </cfRule>
    <cfRule type="expression" priority="8" stopIfTrue="1">
      <formula>MOD(ROW(),2)&lt;&gt;0</formula>
    </cfRule>
  </conditionalFormatting>
  <conditionalFormatting sqref="B17">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onditionalFormatting>
  <conditionalFormatting sqref="B17">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onditionalFormatting>
  <conditionalFormatting sqref="B17">
    <cfRule type="expression" dxfId="3" priority="3" stopIfTrue="1">
      <formula>MOD(ROW(),2)=0</formula>
    </cfRule>
    <cfRule type="expression" dxfId="2" priority="4" stopIfTrue="1">
      <formula>MOD(ROW(),2)&lt;&gt;0</formula>
    </cfRule>
  </conditionalFormatting>
  <conditionalFormatting sqref="B17">
    <cfRule type="expression" dxfId="1" priority="1" stopIfTrue="1">
      <formula>MOD(ROW(),2)=0</formula>
    </cfRule>
    <cfRule type="expression" dxfId="0" priority="2" stopIfTrue="1">
      <formula>MOD(ROW(),2)&lt;&gt;0</formula>
    </cfRule>
  </conditionalFormatting>
  <hyperlinks>
    <hyperlink ref="B23" location="'Factor List'!A1" display="Back to Factor List" xr:uid="{96A4B036-FE58-4D67-96C7-BE646893252F}"/>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x-205</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395</v>
      </c>
      <c r="C8" s="74"/>
      <c r="D8" s="74"/>
    </row>
    <row r="9" spans="1:8" x14ac:dyDescent="0.25">
      <c r="A9" s="93" t="s">
        <v>17</v>
      </c>
      <c r="B9" s="74" t="s">
        <v>269</v>
      </c>
      <c r="C9" s="74"/>
      <c r="D9" s="74"/>
    </row>
    <row r="10" spans="1:8" ht="15" customHeight="1" x14ac:dyDescent="0.25">
      <c r="A10" s="93" t="s">
        <v>2</v>
      </c>
      <c r="B10" s="74" t="s">
        <v>285</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205</v>
      </c>
      <c r="C14" s="74"/>
      <c r="D14" s="74"/>
    </row>
    <row r="15" spans="1:8" x14ac:dyDescent="0.25">
      <c r="A15" s="93" t="s">
        <v>53</v>
      </c>
      <c r="B15" s="74" t="s">
        <v>397</v>
      </c>
      <c r="C15" s="74"/>
      <c r="D15" s="74"/>
    </row>
    <row r="16" spans="1:8" x14ac:dyDescent="0.25">
      <c r="A16" s="93" t="s">
        <v>54</v>
      </c>
      <c r="B16" s="74" t="s">
        <v>398</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9.99</v>
      </c>
      <c r="C27" s="89">
        <v>1.23</v>
      </c>
      <c r="D27" s="89">
        <v>0</v>
      </c>
      <c r="E27" s="87"/>
    </row>
    <row r="28" spans="1:5" x14ac:dyDescent="0.25">
      <c r="A28" s="88">
        <v>21</v>
      </c>
      <c r="B28" s="89">
        <v>10.130000000000001</v>
      </c>
      <c r="C28" s="89">
        <v>1.25</v>
      </c>
      <c r="D28" s="89">
        <v>0</v>
      </c>
      <c r="E28" s="87"/>
    </row>
    <row r="29" spans="1:5" x14ac:dyDescent="0.25">
      <c r="A29" s="88">
        <v>22</v>
      </c>
      <c r="B29" s="89">
        <v>10.28</v>
      </c>
      <c r="C29" s="89">
        <v>1.27</v>
      </c>
      <c r="D29" s="89">
        <v>0</v>
      </c>
      <c r="E29" s="87"/>
    </row>
    <row r="30" spans="1:5" x14ac:dyDescent="0.25">
      <c r="A30" s="88">
        <v>23</v>
      </c>
      <c r="B30" s="89">
        <v>10.43</v>
      </c>
      <c r="C30" s="89">
        <v>1.29</v>
      </c>
      <c r="D30" s="89">
        <v>0</v>
      </c>
      <c r="E30" s="87"/>
    </row>
    <row r="31" spans="1:5" x14ac:dyDescent="0.25">
      <c r="A31" s="88">
        <v>24</v>
      </c>
      <c r="B31" s="89">
        <v>10.59</v>
      </c>
      <c r="C31" s="89">
        <v>1.31</v>
      </c>
      <c r="D31" s="89">
        <v>0</v>
      </c>
      <c r="E31" s="87"/>
    </row>
    <row r="32" spans="1:5" x14ac:dyDescent="0.25">
      <c r="A32" s="88">
        <v>25</v>
      </c>
      <c r="B32" s="89">
        <v>10.74</v>
      </c>
      <c r="C32" s="89">
        <v>1.33</v>
      </c>
      <c r="D32" s="89">
        <v>0</v>
      </c>
      <c r="E32" s="87"/>
    </row>
    <row r="33" spans="1:5" x14ac:dyDescent="0.25">
      <c r="A33" s="88">
        <v>26</v>
      </c>
      <c r="B33" s="89">
        <v>10.9</v>
      </c>
      <c r="C33" s="89">
        <v>1.35</v>
      </c>
      <c r="D33" s="89">
        <v>0</v>
      </c>
      <c r="E33" s="87"/>
    </row>
    <row r="34" spans="1:5" x14ac:dyDescent="0.25">
      <c r="A34" s="88">
        <v>27</v>
      </c>
      <c r="B34" s="89">
        <v>11.06</v>
      </c>
      <c r="C34" s="89">
        <v>1.37</v>
      </c>
      <c r="D34" s="89">
        <v>0</v>
      </c>
      <c r="E34" s="87"/>
    </row>
    <row r="35" spans="1:5" x14ac:dyDescent="0.25">
      <c r="A35" s="88">
        <v>28</v>
      </c>
      <c r="B35" s="89">
        <v>11.22</v>
      </c>
      <c r="C35" s="89">
        <v>1.39</v>
      </c>
      <c r="D35" s="89">
        <v>0</v>
      </c>
      <c r="E35" s="87"/>
    </row>
    <row r="36" spans="1:5" x14ac:dyDescent="0.25">
      <c r="A36" s="88">
        <v>29</v>
      </c>
      <c r="B36" s="89">
        <v>11.39</v>
      </c>
      <c r="C36" s="89">
        <v>1.41</v>
      </c>
      <c r="D36" s="89">
        <v>0</v>
      </c>
      <c r="E36" s="87"/>
    </row>
    <row r="37" spans="1:5" x14ac:dyDescent="0.25">
      <c r="A37" s="88">
        <v>30</v>
      </c>
      <c r="B37" s="89">
        <v>11.55</v>
      </c>
      <c r="C37" s="89">
        <v>1.43</v>
      </c>
      <c r="D37" s="89">
        <v>0</v>
      </c>
      <c r="E37" s="87"/>
    </row>
    <row r="38" spans="1:5" x14ac:dyDescent="0.25">
      <c r="A38" s="88">
        <v>31</v>
      </c>
      <c r="B38" s="89">
        <v>11.72</v>
      </c>
      <c r="C38" s="89">
        <v>1.45</v>
      </c>
      <c r="D38" s="89">
        <v>0</v>
      </c>
      <c r="E38" s="87"/>
    </row>
    <row r="39" spans="1:5" x14ac:dyDescent="0.25">
      <c r="A39" s="88">
        <v>32</v>
      </c>
      <c r="B39" s="89">
        <v>11.89</v>
      </c>
      <c r="C39" s="89">
        <v>1.47</v>
      </c>
      <c r="D39" s="89">
        <v>0</v>
      </c>
      <c r="E39" s="87"/>
    </row>
    <row r="40" spans="1:5" x14ac:dyDescent="0.25">
      <c r="A40" s="88">
        <v>33</v>
      </c>
      <c r="B40" s="89">
        <v>12.07</v>
      </c>
      <c r="C40" s="89">
        <v>1.49</v>
      </c>
      <c r="D40" s="89">
        <v>0</v>
      </c>
      <c r="E40" s="87"/>
    </row>
    <row r="41" spans="1:5" x14ac:dyDescent="0.25">
      <c r="A41" s="88">
        <v>34</v>
      </c>
      <c r="B41" s="89">
        <v>12.25</v>
      </c>
      <c r="C41" s="89">
        <v>1.51</v>
      </c>
      <c r="D41" s="89">
        <v>0</v>
      </c>
      <c r="E41" s="87"/>
    </row>
    <row r="42" spans="1:5" x14ac:dyDescent="0.25">
      <c r="A42" s="88">
        <v>35</v>
      </c>
      <c r="B42" s="89">
        <v>12.43</v>
      </c>
      <c r="C42" s="89">
        <v>1.53</v>
      </c>
      <c r="D42" s="89">
        <v>0</v>
      </c>
      <c r="E42" s="87"/>
    </row>
    <row r="43" spans="1:5" x14ac:dyDescent="0.25">
      <c r="A43" s="88">
        <v>36</v>
      </c>
      <c r="B43" s="89">
        <v>12.61</v>
      </c>
      <c r="C43" s="89">
        <v>1.55</v>
      </c>
      <c r="D43" s="89">
        <v>0</v>
      </c>
      <c r="E43" s="87"/>
    </row>
    <row r="44" spans="1:5" x14ac:dyDescent="0.25">
      <c r="A44" s="88">
        <v>37</v>
      </c>
      <c r="B44" s="89">
        <v>12.8</v>
      </c>
      <c r="C44" s="89">
        <v>1.56</v>
      </c>
      <c r="D44" s="89">
        <v>0</v>
      </c>
      <c r="E44" s="87"/>
    </row>
    <row r="45" spans="1:5" x14ac:dyDescent="0.25">
      <c r="A45" s="88">
        <v>38</v>
      </c>
      <c r="B45" s="89">
        <v>12.99</v>
      </c>
      <c r="C45" s="89">
        <v>1.58</v>
      </c>
      <c r="D45" s="89">
        <v>0</v>
      </c>
      <c r="E45" s="87"/>
    </row>
    <row r="46" spans="1:5" x14ac:dyDescent="0.25">
      <c r="A46" s="88">
        <v>39</v>
      </c>
      <c r="B46" s="89">
        <v>13.18</v>
      </c>
      <c r="C46" s="89">
        <v>1.6</v>
      </c>
      <c r="D46" s="89">
        <v>0</v>
      </c>
      <c r="E46" s="87"/>
    </row>
    <row r="47" spans="1:5" x14ac:dyDescent="0.25">
      <c r="A47" s="88">
        <v>40</v>
      </c>
      <c r="B47" s="89">
        <v>13.37</v>
      </c>
      <c r="C47" s="89">
        <v>1.62</v>
      </c>
      <c r="D47" s="89">
        <v>0</v>
      </c>
      <c r="E47" s="87"/>
    </row>
    <row r="48" spans="1:5" x14ac:dyDescent="0.25">
      <c r="A48" s="88">
        <v>41</v>
      </c>
      <c r="B48" s="89">
        <v>13.57</v>
      </c>
      <c r="C48" s="89">
        <v>1.64</v>
      </c>
      <c r="D48" s="89">
        <v>0</v>
      </c>
      <c r="E48" s="87"/>
    </row>
    <row r="49" spans="1:5" x14ac:dyDescent="0.25">
      <c r="A49" s="88">
        <v>42</v>
      </c>
      <c r="B49" s="89">
        <v>13.77</v>
      </c>
      <c r="C49" s="89">
        <v>1.66</v>
      </c>
      <c r="D49" s="89">
        <v>0</v>
      </c>
      <c r="E49" s="87"/>
    </row>
    <row r="50" spans="1:5" x14ac:dyDescent="0.25">
      <c r="A50" s="88">
        <v>43</v>
      </c>
      <c r="B50" s="89">
        <v>13.98</v>
      </c>
      <c r="C50" s="89">
        <v>1.68</v>
      </c>
      <c r="D50" s="89">
        <v>0</v>
      </c>
      <c r="E50" s="87"/>
    </row>
    <row r="51" spans="1:5" x14ac:dyDescent="0.25">
      <c r="A51" s="88">
        <v>44</v>
      </c>
      <c r="B51" s="89">
        <v>14.19</v>
      </c>
      <c r="C51" s="89">
        <v>1.69</v>
      </c>
      <c r="D51" s="89">
        <v>0</v>
      </c>
      <c r="E51" s="87"/>
    </row>
    <row r="52" spans="1:5" x14ac:dyDescent="0.25">
      <c r="A52" s="88">
        <v>45</v>
      </c>
      <c r="B52" s="89">
        <v>14.4</v>
      </c>
      <c r="C52" s="89">
        <v>1.71</v>
      </c>
      <c r="D52" s="89">
        <v>0</v>
      </c>
      <c r="E52" s="87"/>
    </row>
    <row r="53" spans="1:5" x14ac:dyDescent="0.25">
      <c r="A53" s="88">
        <v>46</v>
      </c>
      <c r="B53" s="89">
        <v>14.62</v>
      </c>
      <c r="C53" s="89">
        <v>1.73</v>
      </c>
      <c r="D53" s="89">
        <v>0</v>
      </c>
      <c r="E53" s="87"/>
    </row>
    <row r="54" spans="1:5" x14ac:dyDescent="0.25">
      <c r="A54" s="88">
        <v>47</v>
      </c>
      <c r="B54" s="89">
        <v>14.84</v>
      </c>
      <c r="C54" s="89">
        <v>1.74</v>
      </c>
      <c r="D54" s="89">
        <v>0</v>
      </c>
      <c r="E54" s="87"/>
    </row>
    <row r="55" spans="1:5" x14ac:dyDescent="0.25">
      <c r="A55" s="88">
        <v>48</v>
      </c>
      <c r="B55" s="89">
        <v>15.06</v>
      </c>
      <c r="C55" s="89">
        <v>1.76</v>
      </c>
      <c r="D55" s="89">
        <v>0</v>
      </c>
      <c r="E55" s="87"/>
    </row>
    <row r="56" spans="1:5" x14ac:dyDescent="0.25">
      <c r="A56" s="88">
        <v>49</v>
      </c>
      <c r="B56" s="89">
        <v>15.29</v>
      </c>
      <c r="C56" s="89">
        <v>1.77</v>
      </c>
      <c r="D56" s="89">
        <v>0</v>
      </c>
      <c r="E56" s="87"/>
    </row>
    <row r="57" spans="1:5" x14ac:dyDescent="0.25">
      <c r="A57" s="88">
        <v>50</v>
      </c>
      <c r="B57" s="89">
        <v>15.52</v>
      </c>
      <c r="C57" s="89">
        <v>1.79</v>
      </c>
      <c r="D57" s="89">
        <v>0</v>
      </c>
      <c r="E57" s="87"/>
    </row>
    <row r="58" spans="1:5" x14ac:dyDescent="0.25">
      <c r="A58" s="88">
        <v>51</v>
      </c>
      <c r="B58" s="89">
        <v>15.76</v>
      </c>
      <c r="C58" s="89">
        <v>1.8</v>
      </c>
      <c r="D58" s="89">
        <v>0</v>
      </c>
      <c r="E58" s="87"/>
    </row>
    <row r="59" spans="1:5" x14ac:dyDescent="0.25">
      <c r="A59" s="88">
        <v>52</v>
      </c>
      <c r="B59" s="89">
        <v>16.010000000000002</v>
      </c>
      <c r="C59" s="89">
        <v>1.81</v>
      </c>
      <c r="D59" s="89">
        <v>0</v>
      </c>
      <c r="E59" s="87"/>
    </row>
    <row r="60" spans="1:5" x14ac:dyDescent="0.25">
      <c r="A60" s="88">
        <v>53</v>
      </c>
      <c r="B60" s="89">
        <v>16.260000000000002</v>
      </c>
      <c r="C60" s="89">
        <v>1.82</v>
      </c>
      <c r="D60" s="89">
        <v>0</v>
      </c>
      <c r="E60" s="87"/>
    </row>
    <row r="61" spans="1:5" x14ac:dyDescent="0.25">
      <c r="A61" s="88">
        <v>54</v>
      </c>
      <c r="B61" s="89">
        <v>16.510000000000002</v>
      </c>
      <c r="C61" s="89">
        <v>1.83</v>
      </c>
      <c r="D61" s="89">
        <v>0</v>
      </c>
      <c r="E61" s="87"/>
    </row>
    <row r="62" spans="1:5" x14ac:dyDescent="0.25">
      <c r="A62" s="88">
        <v>55</v>
      </c>
      <c r="B62" s="89">
        <v>16.77</v>
      </c>
      <c r="C62" s="89">
        <v>1.84</v>
      </c>
      <c r="D62" s="89">
        <v>0</v>
      </c>
      <c r="E62" s="87"/>
    </row>
    <row r="63" spans="1:5" x14ac:dyDescent="0.25">
      <c r="A63" s="88">
        <v>56</v>
      </c>
      <c r="B63" s="89">
        <v>17.04</v>
      </c>
      <c r="C63" s="89">
        <v>1.85</v>
      </c>
      <c r="D63" s="89">
        <v>0</v>
      </c>
      <c r="E63" s="87"/>
    </row>
    <row r="64" spans="1:5" x14ac:dyDescent="0.25">
      <c r="A64" s="88">
        <v>57</v>
      </c>
      <c r="B64" s="89">
        <v>17.309999999999999</v>
      </c>
      <c r="C64" s="89">
        <v>1.86</v>
      </c>
      <c r="D64" s="89">
        <v>0</v>
      </c>
      <c r="E64" s="87"/>
    </row>
    <row r="65" spans="1:5" x14ac:dyDescent="0.25">
      <c r="A65" s="88">
        <v>58</v>
      </c>
      <c r="B65" s="89">
        <v>17.600000000000001</v>
      </c>
      <c r="C65" s="89">
        <v>1.86</v>
      </c>
      <c r="D65" s="89">
        <v>0</v>
      </c>
      <c r="E65" s="87"/>
    </row>
    <row r="66" spans="1:5" x14ac:dyDescent="0.25">
      <c r="A66" s="88">
        <v>59</v>
      </c>
      <c r="B66" s="89">
        <v>17.89</v>
      </c>
      <c r="C66" s="89">
        <v>1.87</v>
      </c>
      <c r="D66" s="89">
        <v>0</v>
      </c>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Bi2b2/iGMQ+UWooE9e2TjUltFKpPi3inOH0xNGAKf/HjrTslksNUKl+YFU7pbXg/mMTeN3CB22WFstAqTuaKYA==" saltValue="m9MGyytsCGBvFcm5xy8ggQ==" spinCount="100000" sheet="1" objects="1" scenarios="1"/>
  <conditionalFormatting sqref="A6:A21">
    <cfRule type="expression" dxfId="1941" priority="23" stopIfTrue="1">
      <formula>MOD(ROW(),2)=0</formula>
    </cfRule>
    <cfRule type="expression" dxfId="1940" priority="24" stopIfTrue="1">
      <formula>MOD(ROW(),2)&lt;&gt;0</formula>
    </cfRule>
  </conditionalFormatting>
  <conditionalFormatting sqref="B6:D7 B9:D17 C8:D8 C18:D21">
    <cfRule type="expression" dxfId="1939" priority="25" stopIfTrue="1">
      <formula>MOD(ROW(),2)=0</formula>
    </cfRule>
    <cfRule type="expression" dxfId="1938" priority="26" stopIfTrue="1">
      <formula>MOD(ROW(),2)&lt;&gt;0</formula>
    </cfRule>
  </conditionalFormatting>
  <conditionalFormatting sqref="B8">
    <cfRule type="expression" dxfId="1937" priority="17" stopIfTrue="1">
      <formula>MOD(ROW(),2)=0</formula>
    </cfRule>
    <cfRule type="expression" dxfId="1936" priority="18" stopIfTrue="1">
      <formula>MOD(ROW(),2)&lt;&gt;0</formula>
    </cfRule>
  </conditionalFormatting>
  <conditionalFormatting sqref="A26:A66">
    <cfRule type="expression" dxfId="1935" priority="7" stopIfTrue="1">
      <formula>MOD(ROW(),2)=0</formula>
    </cfRule>
    <cfRule type="expression" dxfId="1934" priority="8" stopIfTrue="1">
      <formula>MOD(ROW(),2)&lt;&gt;0</formula>
    </cfRule>
  </conditionalFormatting>
  <conditionalFormatting sqref="B26:D66">
    <cfRule type="expression" dxfId="1933" priority="9" stopIfTrue="1">
      <formula>MOD(ROW(),2)=0</formula>
    </cfRule>
    <cfRule type="expression" dxfId="1932" priority="10" stopIfTrue="1">
      <formula>MOD(ROW(),2)&lt;&gt;0</formula>
    </cfRule>
  </conditionalFormatting>
  <conditionalFormatting sqref="B20:B21">
    <cfRule type="expression" dxfId="1931" priority="5" stopIfTrue="1">
      <formula>MOD(ROW(),2)=0</formula>
    </cfRule>
    <cfRule type="expression" dxfId="1930" priority="6" stopIfTrue="1">
      <formula>MOD(ROW(),2)&lt;&gt;0</formula>
    </cfRule>
  </conditionalFormatting>
  <conditionalFormatting sqref="B18">
    <cfRule type="expression" dxfId="1929" priority="3" stopIfTrue="1">
      <formula>MOD(ROW(),2)=0</formula>
    </cfRule>
    <cfRule type="expression" dxfId="1928" priority="4" stopIfTrue="1">
      <formula>MOD(ROW(),2)&lt;&gt;0</formula>
    </cfRule>
  </conditionalFormatting>
  <conditionalFormatting sqref="B19">
    <cfRule type="expression" dxfId="1927" priority="1" stopIfTrue="1">
      <formula>MOD(ROW(),2)=0</formula>
    </cfRule>
    <cfRule type="expression" dxfId="1926" priority="2" stopIfTrue="1">
      <formula>MOD(ROW(),2)&lt;&gt;0</formula>
    </cfRule>
  </conditionalFormatting>
  <hyperlinks>
    <hyperlink ref="B23" location="'Factor List'!A1" display="Back to Factor List" xr:uid="{00000000-0004-0000-0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x-206</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395</v>
      </c>
      <c r="C8" s="74"/>
      <c r="D8" s="74"/>
    </row>
    <row r="9" spans="1:7" x14ac:dyDescent="0.25">
      <c r="A9" s="93" t="s">
        <v>17</v>
      </c>
      <c r="B9" s="74" t="s">
        <v>269</v>
      </c>
      <c r="C9" s="74"/>
      <c r="D9" s="74"/>
    </row>
    <row r="10" spans="1:7" ht="15" customHeight="1" x14ac:dyDescent="0.25">
      <c r="A10" s="93" t="s">
        <v>2</v>
      </c>
      <c r="B10" s="74" t="s">
        <v>287</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206</v>
      </c>
      <c r="C14" s="74"/>
      <c r="D14" s="74"/>
    </row>
    <row r="15" spans="1:7" x14ac:dyDescent="0.25">
      <c r="A15" s="93" t="s">
        <v>53</v>
      </c>
      <c r="B15" s="74" t="s">
        <v>399</v>
      </c>
      <c r="C15" s="74"/>
      <c r="D15" s="74"/>
    </row>
    <row r="16" spans="1:7" x14ac:dyDescent="0.25">
      <c r="A16" s="93" t="s">
        <v>54</v>
      </c>
      <c r="B16" s="74" t="s">
        <v>400</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60</v>
      </c>
      <c r="B27" s="89">
        <v>18.190000000000001</v>
      </c>
      <c r="C27" s="89">
        <v>1.87</v>
      </c>
      <c r="D27" s="89">
        <v>0</v>
      </c>
    </row>
    <row r="28" spans="1:4" x14ac:dyDescent="0.25">
      <c r="A28" s="88">
        <v>61</v>
      </c>
      <c r="B28" s="89">
        <v>18.5</v>
      </c>
      <c r="C28" s="89">
        <v>1.87</v>
      </c>
      <c r="D28" s="89">
        <v>0</v>
      </c>
    </row>
    <row r="29" spans="1:4" x14ac:dyDescent="0.25">
      <c r="A29" s="88">
        <v>62</v>
      </c>
      <c r="B29" s="89">
        <v>18.82</v>
      </c>
      <c r="C29" s="89">
        <v>1.86</v>
      </c>
      <c r="D29" s="89">
        <v>0</v>
      </c>
    </row>
    <row r="30" spans="1:4" x14ac:dyDescent="0.25">
      <c r="A30" s="88">
        <v>63</v>
      </c>
      <c r="B30" s="89">
        <v>19.16</v>
      </c>
      <c r="C30" s="89">
        <v>1.86</v>
      </c>
      <c r="D30" s="89">
        <v>0</v>
      </c>
    </row>
    <row r="31" spans="1:4" x14ac:dyDescent="0.25">
      <c r="A31" s="88">
        <v>64</v>
      </c>
      <c r="B31" s="89">
        <v>19.510000000000002</v>
      </c>
      <c r="C31" s="89">
        <v>1.85</v>
      </c>
      <c r="D31" s="89">
        <v>0</v>
      </c>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Bewo1mz4Q44AabhTjr3H6i10AnpVXzKylxM0I+s3qUZDZ7XspT6MVbZQ3sAYROVwIv62FxUFD7+BaPGFL03RXw==" saltValue="XwhQJ3dSIC1/LeWoDZo08Q==" spinCount="100000" sheet="1" objects="1" scenarios="1"/>
  <conditionalFormatting sqref="A6:A21">
    <cfRule type="expression" dxfId="1925" priority="23" stopIfTrue="1">
      <formula>MOD(ROW(),2)=0</formula>
    </cfRule>
    <cfRule type="expression" dxfId="1924" priority="24" stopIfTrue="1">
      <formula>MOD(ROW(),2)&lt;&gt;0</formula>
    </cfRule>
  </conditionalFormatting>
  <conditionalFormatting sqref="B6:D7 B9:D17 C8:D8 C18:D21">
    <cfRule type="expression" dxfId="1923" priority="25" stopIfTrue="1">
      <formula>MOD(ROW(),2)=0</formula>
    </cfRule>
    <cfRule type="expression" dxfId="1922" priority="26" stopIfTrue="1">
      <formula>MOD(ROW(),2)&lt;&gt;0</formula>
    </cfRule>
  </conditionalFormatting>
  <conditionalFormatting sqref="B8">
    <cfRule type="expression" dxfId="1921" priority="17" stopIfTrue="1">
      <formula>MOD(ROW(),2)=0</formula>
    </cfRule>
    <cfRule type="expression" dxfId="1920" priority="18" stopIfTrue="1">
      <formula>MOD(ROW(),2)&lt;&gt;0</formula>
    </cfRule>
  </conditionalFormatting>
  <conditionalFormatting sqref="A26:A31">
    <cfRule type="expression" dxfId="1919" priority="7" stopIfTrue="1">
      <formula>MOD(ROW(),2)=0</formula>
    </cfRule>
    <cfRule type="expression" dxfId="1918" priority="8" stopIfTrue="1">
      <formula>MOD(ROW(),2)&lt;&gt;0</formula>
    </cfRule>
  </conditionalFormatting>
  <conditionalFormatting sqref="B26:D31">
    <cfRule type="expression" dxfId="1917" priority="9" stopIfTrue="1">
      <formula>MOD(ROW(),2)=0</formula>
    </cfRule>
    <cfRule type="expression" dxfId="1916" priority="10" stopIfTrue="1">
      <formula>MOD(ROW(),2)&lt;&gt;0</formula>
    </cfRule>
  </conditionalFormatting>
  <conditionalFormatting sqref="B20:B21">
    <cfRule type="expression" dxfId="1915" priority="5" stopIfTrue="1">
      <formula>MOD(ROW(),2)=0</formula>
    </cfRule>
    <cfRule type="expression" dxfId="1914" priority="6" stopIfTrue="1">
      <formula>MOD(ROW(),2)&lt;&gt;0</formula>
    </cfRule>
  </conditionalFormatting>
  <conditionalFormatting sqref="B18">
    <cfRule type="expression" dxfId="1913" priority="3" stopIfTrue="1">
      <formula>MOD(ROW(),2)=0</formula>
    </cfRule>
    <cfRule type="expression" dxfId="1912" priority="4" stopIfTrue="1">
      <formula>MOD(ROW(),2)&lt;&gt;0</formula>
    </cfRule>
  </conditionalFormatting>
  <conditionalFormatting sqref="B19">
    <cfRule type="expression" dxfId="1911" priority="1" stopIfTrue="1">
      <formula>MOD(ROW(),2)=0</formula>
    </cfRule>
    <cfRule type="expression" dxfId="1910" priority="2" stopIfTrue="1">
      <formula>MOD(ROW(),2)&lt;&gt;0</formula>
    </cfRule>
  </conditionalFormatting>
  <hyperlinks>
    <hyperlink ref="B23" location="'Factor List'!A1" display="Back to Factor List" xr:uid="{00000000-0004-0000-0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x-207</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4.4" customHeight="1" x14ac:dyDescent="0.25">
      <c r="A10" s="93" t="s">
        <v>2</v>
      </c>
      <c r="B10" s="74" t="s">
        <v>289</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207</v>
      </c>
      <c r="C14" s="74"/>
      <c r="D14" s="74"/>
    </row>
    <row r="15" spans="1:8" x14ac:dyDescent="0.25">
      <c r="A15" s="93" t="s">
        <v>53</v>
      </c>
      <c r="B15" s="74" t="s">
        <v>401</v>
      </c>
      <c r="C15" s="74"/>
      <c r="D15" s="74"/>
    </row>
    <row r="16" spans="1:8" x14ac:dyDescent="0.25">
      <c r="A16" s="93" t="s">
        <v>54</v>
      </c>
      <c r="B16" s="74" t="s">
        <v>402</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9.5399999999999991</v>
      </c>
      <c r="C27" s="89">
        <v>1.23</v>
      </c>
      <c r="D27" s="89">
        <v>0</v>
      </c>
      <c r="E27" s="87"/>
    </row>
    <row r="28" spans="1:5" x14ac:dyDescent="0.25">
      <c r="A28" s="88">
        <v>21</v>
      </c>
      <c r="B28" s="89">
        <v>9.68</v>
      </c>
      <c r="C28" s="89">
        <v>1.25</v>
      </c>
      <c r="D28" s="89">
        <v>0</v>
      </c>
      <c r="E28" s="87"/>
    </row>
    <row r="29" spans="1:5" x14ac:dyDescent="0.25">
      <c r="A29" s="88">
        <v>22</v>
      </c>
      <c r="B29" s="89">
        <v>9.82</v>
      </c>
      <c r="C29" s="89">
        <v>1.27</v>
      </c>
      <c r="D29" s="89">
        <v>0</v>
      </c>
      <c r="E29" s="87"/>
    </row>
    <row r="30" spans="1:5" x14ac:dyDescent="0.25">
      <c r="A30" s="88">
        <v>23</v>
      </c>
      <c r="B30" s="89">
        <v>9.9600000000000009</v>
      </c>
      <c r="C30" s="89">
        <v>1.29</v>
      </c>
      <c r="D30" s="89">
        <v>0</v>
      </c>
      <c r="E30" s="87"/>
    </row>
    <row r="31" spans="1:5" x14ac:dyDescent="0.25">
      <c r="A31" s="88">
        <v>24</v>
      </c>
      <c r="B31" s="89">
        <v>10.1</v>
      </c>
      <c r="C31" s="89">
        <v>1.31</v>
      </c>
      <c r="D31" s="89">
        <v>0</v>
      </c>
      <c r="E31" s="87"/>
    </row>
    <row r="32" spans="1:5" x14ac:dyDescent="0.25">
      <c r="A32" s="88">
        <v>25</v>
      </c>
      <c r="B32" s="89">
        <v>10.25</v>
      </c>
      <c r="C32" s="89">
        <v>1.33</v>
      </c>
      <c r="D32" s="89">
        <v>0</v>
      </c>
      <c r="E32" s="87"/>
    </row>
    <row r="33" spans="1:5" x14ac:dyDescent="0.25">
      <c r="A33" s="88">
        <v>26</v>
      </c>
      <c r="B33" s="89">
        <v>10.4</v>
      </c>
      <c r="C33" s="89">
        <v>1.35</v>
      </c>
      <c r="D33" s="89">
        <v>0</v>
      </c>
      <c r="E33" s="87"/>
    </row>
    <row r="34" spans="1:5" x14ac:dyDescent="0.25">
      <c r="A34" s="88">
        <v>27</v>
      </c>
      <c r="B34" s="89">
        <v>10.55</v>
      </c>
      <c r="C34" s="89">
        <v>1.37</v>
      </c>
      <c r="D34" s="89">
        <v>0</v>
      </c>
      <c r="E34" s="87"/>
    </row>
    <row r="35" spans="1:5" x14ac:dyDescent="0.25">
      <c r="A35" s="88">
        <v>28</v>
      </c>
      <c r="B35" s="89">
        <v>10.7</v>
      </c>
      <c r="C35" s="89">
        <v>1.39</v>
      </c>
      <c r="D35" s="89">
        <v>0</v>
      </c>
      <c r="E35" s="87"/>
    </row>
    <row r="36" spans="1:5" x14ac:dyDescent="0.25">
      <c r="A36" s="88">
        <v>29</v>
      </c>
      <c r="B36" s="89">
        <v>10.86</v>
      </c>
      <c r="C36" s="89">
        <v>1.41</v>
      </c>
      <c r="D36" s="89">
        <v>0</v>
      </c>
      <c r="E36" s="87"/>
    </row>
    <row r="37" spans="1:5" x14ac:dyDescent="0.25">
      <c r="A37" s="88">
        <v>30</v>
      </c>
      <c r="B37" s="89">
        <v>11.02</v>
      </c>
      <c r="C37" s="89">
        <v>1.43</v>
      </c>
      <c r="D37" s="89">
        <v>0</v>
      </c>
      <c r="E37" s="87"/>
    </row>
    <row r="38" spans="1:5" x14ac:dyDescent="0.25">
      <c r="A38" s="88">
        <v>31</v>
      </c>
      <c r="B38" s="89">
        <v>11.18</v>
      </c>
      <c r="C38" s="89">
        <v>1.46</v>
      </c>
      <c r="D38" s="89">
        <v>0</v>
      </c>
      <c r="E38" s="87"/>
    </row>
    <row r="39" spans="1:5" x14ac:dyDescent="0.25">
      <c r="A39" s="88">
        <v>32</v>
      </c>
      <c r="B39" s="89">
        <v>11.34</v>
      </c>
      <c r="C39" s="89">
        <v>1.48</v>
      </c>
      <c r="D39" s="89">
        <v>0</v>
      </c>
      <c r="E39" s="87"/>
    </row>
    <row r="40" spans="1:5" x14ac:dyDescent="0.25">
      <c r="A40" s="88">
        <v>33</v>
      </c>
      <c r="B40" s="89">
        <v>11.51</v>
      </c>
      <c r="C40" s="89">
        <v>1.5</v>
      </c>
      <c r="D40" s="89">
        <v>0</v>
      </c>
      <c r="E40" s="87"/>
    </row>
    <row r="41" spans="1:5" x14ac:dyDescent="0.25">
      <c r="A41" s="88">
        <v>34</v>
      </c>
      <c r="B41" s="89">
        <v>11.68</v>
      </c>
      <c r="C41" s="89">
        <v>1.52</v>
      </c>
      <c r="D41" s="89">
        <v>0</v>
      </c>
      <c r="E41" s="87"/>
    </row>
    <row r="42" spans="1:5" x14ac:dyDescent="0.25">
      <c r="A42" s="88">
        <v>35</v>
      </c>
      <c r="B42" s="89">
        <v>11.85</v>
      </c>
      <c r="C42" s="89">
        <v>1.54</v>
      </c>
      <c r="D42" s="89">
        <v>0</v>
      </c>
      <c r="E42" s="87"/>
    </row>
    <row r="43" spans="1:5" x14ac:dyDescent="0.25">
      <c r="A43" s="88">
        <v>36</v>
      </c>
      <c r="B43" s="89">
        <v>12.02</v>
      </c>
      <c r="C43" s="89">
        <v>1.56</v>
      </c>
      <c r="D43" s="89">
        <v>0</v>
      </c>
      <c r="E43" s="87"/>
    </row>
    <row r="44" spans="1:5" x14ac:dyDescent="0.25">
      <c r="A44" s="88">
        <v>37</v>
      </c>
      <c r="B44" s="89">
        <v>12.2</v>
      </c>
      <c r="C44" s="89">
        <v>1.57</v>
      </c>
      <c r="D44" s="89">
        <v>0</v>
      </c>
      <c r="E44" s="87"/>
    </row>
    <row r="45" spans="1:5" x14ac:dyDescent="0.25">
      <c r="A45" s="88">
        <v>38</v>
      </c>
      <c r="B45" s="89">
        <v>12.37</v>
      </c>
      <c r="C45" s="89">
        <v>1.59</v>
      </c>
      <c r="D45" s="89">
        <v>0</v>
      </c>
      <c r="E45" s="87"/>
    </row>
    <row r="46" spans="1:5" x14ac:dyDescent="0.25">
      <c r="A46" s="88">
        <v>39</v>
      </c>
      <c r="B46" s="89">
        <v>12.56</v>
      </c>
      <c r="C46" s="89">
        <v>1.61</v>
      </c>
      <c r="D46" s="89">
        <v>0</v>
      </c>
      <c r="E46" s="87"/>
    </row>
    <row r="47" spans="1:5" x14ac:dyDescent="0.25">
      <c r="A47" s="88">
        <v>40</v>
      </c>
      <c r="B47" s="89">
        <v>12.74</v>
      </c>
      <c r="C47" s="89">
        <v>1.63</v>
      </c>
      <c r="D47" s="89">
        <v>0</v>
      </c>
      <c r="E47" s="87"/>
    </row>
    <row r="48" spans="1:5" x14ac:dyDescent="0.25">
      <c r="A48" s="88">
        <v>41</v>
      </c>
      <c r="B48" s="89">
        <v>12.93</v>
      </c>
      <c r="C48" s="89">
        <v>1.65</v>
      </c>
      <c r="D48" s="89">
        <v>0</v>
      </c>
      <c r="E48" s="87"/>
    </row>
    <row r="49" spans="1:5" x14ac:dyDescent="0.25">
      <c r="A49" s="88">
        <v>42</v>
      </c>
      <c r="B49" s="89">
        <v>13.12</v>
      </c>
      <c r="C49" s="89">
        <v>1.67</v>
      </c>
      <c r="D49" s="89">
        <v>0</v>
      </c>
      <c r="E49" s="87"/>
    </row>
    <row r="50" spans="1:5" x14ac:dyDescent="0.25">
      <c r="A50" s="88">
        <v>43</v>
      </c>
      <c r="B50" s="89">
        <v>13.31</v>
      </c>
      <c r="C50" s="89">
        <v>1.69</v>
      </c>
      <c r="D50" s="89">
        <v>0</v>
      </c>
      <c r="E50" s="87"/>
    </row>
    <row r="51" spans="1:5" x14ac:dyDescent="0.25">
      <c r="A51" s="88">
        <v>44</v>
      </c>
      <c r="B51" s="89">
        <v>13.51</v>
      </c>
      <c r="C51" s="89">
        <v>1.71</v>
      </c>
      <c r="D51" s="89">
        <v>0</v>
      </c>
      <c r="E51" s="87"/>
    </row>
    <row r="52" spans="1:5" x14ac:dyDescent="0.25">
      <c r="A52" s="88">
        <v>45</v>
      </c>
      <c r="B52" s="89">
        <v>13.71</v>
      </c>
      <c r="C52" s="89">
        <v>1.72</v>
      </c>
      <c r="D52" s="89">
        <v>0</v>
      </c>
      <c r="E52" s="87"/>
    </row>
    <row r="53" spans="1:5" x14ac:dyDescent="0.25">
      <c r="A53" s="88">
        <v>46</v>
      </c>
      <c r="B53" s="89">
        <v>13.92</v>
      </c>
      <c r="C53" s="89">
        <v>1.74</v>
      </c>
      <c r="D53" s="89">
        <v>0</v>
      </c>
      <c r="E53" s="87"/>
    </row>
    <row r="54" spans="1:5" x14ac:dyDescent="0.25">
      <c r="A54" s="88">
        <v>47</v>
      </c>
      <c r="B54" s="89">
        <v>14.12</v>
      </c>
      <c r="C54" s="89">
        <v>1.76</v>
      </c>
      <c r="D54" s="89">
        <v>0</v>
      </c>
      <c r="E54" s="87"/>
    </row>
    <row r="55" spans="1:5" x14ac:dyDescent="0.25">
      <c r="A55" s="88">
        <v>48</v>
      </c>
      <c r="B55" s="89">
        <v>14.34</v>
      </c>
      <c r="C55" s="89">
        <v>1.77</v>
      </c>
      <c r="D55" s="89">
        <v>0</v>
      </c>
      <c r="E55" s="87"/>
    </row>
    <row r="56" spans="1:5" x14ac:dyDescent="0.25">
      <c r="A56" s="88">
        <v>49</v>
      </c>
      <c r="B56" s="89">
        <v>14.55</v>
      </c>
      <c r="C56" s="89">
        <v>1.79</v>
      </c>
      <c r="D56" s="89">
        <v>0</v>
      </c>
      <c r="E56" s="87"/>
    </row>
    <row r="57" spans="1:5" x14ac:dyDescent="0.25">
      <c r="A57" s="88">
        <v>50</v>
      </c>
      <c r="B57" s="89">
        <v>14.77</v>
      </c>
      <c r="C57" s="89">
        <v>1.8</v>
      </c>
      <c r="D57" s="89">
        <v>0</v>
      </c>
      <c r="E57" s="87"/>
    </row>
    <row r="58" spans="1:5" x14ac:dyDescent="0.25">
      <c r="A58" s="88">
        <v>51</v>
      </c>
      <c r="B58" s="89">
        <v>15</v>
      </c>
      <c r="C58" s="89">
        <v>1.81</v>
      </c>
      <c r="D58" s="89">
        <v>0</v>
      </c>
      <c r="E58" s="87"/>
    </row>
    <row r="59" spans="1:5" x14ac:dyDescent="0.25">
      <c r="A59" s="88">
        <v>52</v>
      </c>
      <c r="B59" s="89">
        <v>15.23</v>
      </c>
      <c r="C59" s="89">
        <v>1.83</v>
      </c>
      <c r="D59" s="89">
        <v>0</v>
      </c>
      <c r="E59" s="87"/>
    </row>
    <row r="60" spans="1:5" x14ac:dyDescent="0.25">
      <c r="A60" s="88">
        <v>53</v>
      </c>
      <c r="B60" s="89">
        <v>15.46</v>
      </c>
      <c r="C60" s="89">
        <v>1.84</v>
      </c>
      <c r="D60" s="89">
        <v>0</v>
      </c>
      <c r="E60" s="87"/>
    </row>
    <row r="61" spans="1:5" x14ac:dyDescent="0.25">
      <c r="A61" s="88">
        <v>54</v>
      </c>
      <c r="B61" s="89">
        <v>15.7</v>
      </c>
      <c r="C61" s="89">
        <v>1.85</v>
      </c>
      <c r="D61" s="89">
        <v>0</v>
      </c>
      <c r="E61" s="87"/>
    </row>
    <row r="62" spans="1:5" x14ac:dyDescent="0.25">
      <c r="A62" s="88">
        <v>55</v>
      </c>
      <c r="B62" s="89">
        <v>15.95</v>
      </c>
      <c r="C62" s="89">
        <v>1.86</v>
      </c>
      <c r="D62" s="89">
        <v>0</v>
      </c>
      <c r="E62" s="87"/>
    </row>
    <row r="63" spans="1:5" x14ac:dyDescent="0.25">
      <c r="A63" s="88">
        <v>56</v>
      </c>
      <c r="B63" s="89">
        <v>16.2</v>
      </c>
      <c r="C63" s="89">
        <v>1.87</v>
      </c>
      <c r="D63" s="89">
        <v>0</v>
      </c>
      <c r="E63" s="87"/>
    </row>
    <row r="64" spans="1:5" x14ac:dyDescent="0.25">
      <c r="A64" s="88">
        <v>57</v>
      </c>
      <c r="B64" s="89">
        <v>16.46</v>
      </c>
      <c r="C64" s="89">
        <v>1.87</v>
      </c>
      <c r="D64" s="89">
        <v>0</v>
      </c>
      <c r="E64" s="87"/>
    </row>
    <row r="65" spans="1:5" x14ac:dyDescent="0.25">
      <c r="A65" s="88">
        <v>58</v>
      </c>
      <c r="B65" s="89">
        <v>16.73</v>
      </c>
      <c r="C65" s="89">
        <v>1.88</v>
      </c>
      <c r="D65" s="89">
        <v>0</v>
      </c>
      <c r="E65" s="87"/>
    </row>
    <row r="66" spans="1:5" x14ac:dyDescent="0.25">
      <c r="A66" s="88">
        <v>59</v>
      </c>
      <c r="B66" s="89">
        <v>17</v>
      </c>
      <c r="C66" s="89">
        <v>1.88</v>
      </c>
      <c r="D66" s="89">
        <v>0</v>
      </c>
      <c r="E66" s="87"/>
    </row>
    <row r="67" spans="1:5" x14ac:dyDescent="0.25">
      <c r="A67" s="88">
        <v>60</v>
      </c>
      <c r="B67" s="89">
        <v>17.29</v>
      </c>
      <c r="C67" s="89">
        <v>1.88</v>
      </c>
      <c r="D67" s="89">
        <v>0</v>
      </c>
      <c r="E67" s="87"/>
    </row>
    <row r="68" spans="1:5" x14ac:dyDescent="0.25">
      <c r="A68" s="88">
        <v>61</v>
      </c>
      <c r="B68" s="89">
        <v>17.579999999999998</v>
      </c>
      <c r="C68" s="89">
        <v>1.88</v>
      </c>
      <c r="D68" s="89">
        <v>0</v>
      </c>
      <c r="E68" s="87"/>
    </row>
    <row r="69" spans="1:5" x14ac:dyDescent="0.25">
      <c r="A69" s="88">
        <v>62</v>
      </c>
      <c r="B69" s="89">
        <v>17.88</v>
      </c>
      <c r="C69" s="89">
        <v>1.88</v>
      </c>
      <c r="D69" s="89">
        <v>0</v>
      </c>
      <c r="E69" s="87"/>
    </row>
    <row r="70" spans="1:5" x14ac:dyDescent="0.25">
      <c r="A70" s="88">
        <v>63</v>
      </c>
      <c r="B70" s="89">
        <v>18.2</v>
      </c>
      <c r="C70" s="89">
        <v>1.87</v>
      </c>
      <c r="D70" s="89">
        <v>0</v>
      </c>
      <c r="E70" s="87"/>
    </row>
    <row r="71" spans="1:5" x14ac:dyDescent="0.25">
      <c r="A71" s="88">
        <v>64</v>
      </c>
      <c r="B71" s="89">
        <v>18.53</v>
      </c>
      <c r="C71" s="89">
        <v>1.86</v>
      </c>
      <c r="D71" s="89">
        <v>0</v>
      </c>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2W7KoiVa8qq4oIfwRretJA81l+ZcpdAe+FdwIjaGE2ehbkDqxVdCAHAey8hAL19RRC4UHuyzEKW5YnWzMEv4/g==" saltValue="HrQmraG7PTdLMrn44NhLxw==" spinCount="100000" sheet="1" objects="1" scenarios="1"/>
  <conditionalFormatting sqref="A6:A21">
    <cfRule type="expression" dxfId="1909" priority="21" stopIfTrue="1">
      <formula>MOD(ROW(),2)=0</formula>
    </cfRule>
    <cfRule type="expression" dxfId="1908" priority="22" stopIfTrue="1">
      <formula>MOD(ROW(),2)&lt;&gt;0</formula>
    </cfRule>
  </conditionalFormatting>
  <conditionalFormatting sqref="B6:D17 C18:D21">
    <cfRule type="expression" dxfId="1907" priority="23" stopIfTrue="1">
      <formula>MOD(ROW(),2)=0</formula>
    </cfRule>
    <cfRule type="expression" dxfId="1906" priority="24" stopIfTrue="1">
      <formula>MOD(ROW(),2)&lt;&gt;0</formula>
    </cfRule>
  </conditionalFormatting>
  <conditionalFormatting sqref="A26:A71">
    <cfRule type="expression" dxfId="1905" priority="7" stopIfTrue="1">
      <formula>MOD(ROW(),2)=0</formula>
    </cfRule>
    <cfRule type="expression" dxfId="1904" priority="8" stopIfTrue="1">
      <formula>MOD(ROW(),2)&lt;&gt;0</formula>
    </cfRule>
  </conditionalFormatting>
  <conditionalFormatting sqref="B26:D71">
    <cfRule type="expression" dxfId="1903" priority="9" stopIfTrue="1">
      <formula>MOD(ROW(),2)=0</formula>
    </cfRule>
    <cfRule type="expression" dxfId="1902" priority="10" stopIfTrue="1">
      <formula>MOD(ROW(),2)&lt;&gt;0</formula>
    </cfRule>
  </conditionalFormatting>
  <conditionalFormatting sqref="B20:B21">
    <cfRule type="expression" dxfId="1901" priority="5" stopIfTrue="1">
      <formula>MOD(ROW(),2)=0</formula>
    </cfRule>
    <cfRule type="expression" dxfId="1900" priority="6" stopIfTrue="1">
      <formula>MOD(ROW(),2)&lt;&gt;0</formula>
    </cfRule>
  </conditionalFormatting>
  <conditionalFormatting sqref="B18">
    <cfRule type="expression" dxfId="1899" priority="3" stopIfTrue="1">
      <formula>MOD(ROW(),2)=0</formula>
    </cfRule>
    <cfRule type="expression" dxfId="1898" priority="4" stopIfTrue="1">
      <formula>MOD(ROW(),2)&lt;&gt;0</formula>
    </cfRule>
  </conditionalFormatting>
  <conditionalFormatting sqref="B19">
    <cfRule type="expression" dxfId="1897" priority="1" stopIfTrue="1">
      <formula>MOD(ROW(),2)=0</formula>
    </cfRule>
    <cfRule type="expression" dxfId="1896" priority="2" stopIfTrue="1">
      <formula>MOD(ROW(),2)&lt;&gt;0</formula>
    </cfRule>
  </conditionalFormatting>
  <hyperlinks>
    <hyperlink ref="B23" location="'Factor List'!A1" display="Back to Factor List" xr:uid="{00000000-0004-0000-0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5"/>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x-208</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4.4" customHeight="1" x14ac:dyDescent="0.25">
      <c r="A10" s="93" t="s">
        <v>2</v>
      </c>
      <c r="B10" s="74" t="s">
        <v>291</v>
      </c>
      <c r="C10" s="74"/>
      <c r="D10" s="74"/>
    </row>
    <row r="11" spans="1:7" x14ac:dyDescent="0.25">
      <c r="A11" s="93" t="s">
        <v>23</v>
      </c>
      <c r="B11" s="74" t="s">
        <v>271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208</v>
      </c>
      <c r="C14" s="74"/>
      <c r="D14" s="74"/>
    </row>
    <row r="15" spans="1:7" x14ac:dyDescent="0.25">
      <c r="A15" s="93" t="s">
        <v>53</v>
      </c>
      <c r="B15" s="74" t="s">
        <v>403</v>
      </c>
      <c r="C15" s="74"/>
      <c r="D15" s="74"/>
    </row>
    <row r="16" spans="1:7" x14ac:dyDescent="0.25">
      <c r="A16" s="93" t="s">
        <v>54</v>
      </c>
      <c r="B16" s="74" t="s">
        <v>404</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65</v>
      </c>
      <c r="B27" s="89">
        <v>18.87</v>
      </c>
      <c r="C27" s="89">
        <v>1.85</v>
      </c>
      <c r="D27" s="89">
        <v>0</v>
      </c>
    </row>
    <row r="28" spans="1:4" x14ac:dyDescent="0.25">
      <c r="A28" s="91"/>
      <c r="B28" s="91"/>
      <c r="C28" s="87"/>
      <c r="D28" s="87"/>
    </row>
    <row r="29" spans="1:4" x14ac:dyDescent="0.25">
      <c r="A29" s="91"/>
      <c r="B29" s="91"/>
      <c r="C29" s="87"/>
      <c r="D29" s="87"/>
    </row>
    <row r="30" spans="1:4" x14ac:dyDescent="0.25">
      <c r="A30" s="91"/>
      <c r="B30" s="91"/>
      <c r="C30" s="87"/>
      <c r="D30" s="87"/>
    </row>
    <row r="31" spans="1:4" x14ac:dyDescent="0.25">
      <c r="A31" s="91"/>
      <c r="B31" s="91"/>
      <c r="C31" s="87"/>
      <c r="D31" s="87"/>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UTcVDpk5huk714sqr/yyvnFGtWKFC2E4b8LqzGrXo40FIo+VgKMVzThiT0dKUnKWon1SO4mzHBuRBn2AnANyew==" saltValue="flcTppsT+7pbt+ZCh9vtGA==" spinCount="100000" sheet="1" objects="1" scenarios="1"/>
  <conditionalFormatting sqref="A6:A21">
    <cfRule type="expression" dxfId="1895" priority="21" stopIfTrue="1">
      <formula>MOD(ROW(),2)=0</formula>
    </cfRule>
    <cfRule type="expression" dxfId="1894" priority="22" stopIfTrue="1">
      <formula>MOD(ROW(),2)&lt;&gt;0</formula>
    </cfRule>
  </conditionalFormatting>
  <conditionalFormatting sqref="B6:D17 C18:D21">
    <cfRule type="expression" dxfId="1893" priority="23" stopIfTrue="1">
      <formula>MOD(ROW(),2)=0</formula>
    </cfRule>
    <cfRule type="expression" dxfId="1892" priority="24" stopIfTrue="1">
      <formula>MOD(ROW(),2)&lt;&gt;0</formula>
    </cfRule>
  </conditionalFormatting>
  <conditionalFormatting sqref="A26:A27">
    <cfRule type="expression" dxfId="1891" priority="7" stopIfTrue="1">
      <formula>MOD(ROW(),2)=0</formula>
    </cfRule>
    <cfRule type="expression" dxfId="1890" priority="8" stopIfTrue="1">
      <formula>MOD(ROW(),2)&lt;&gt;0</formula>
    </cfRule>
  </conditionalFormatting>
  <conditionalFormatting sqref="B26:D27">
    <cfRule type="expression" dxfId="1889" priority="9" stopIfTrue="1">
      <formula>MOD(ROW(),2)=0</formula>
    </cfRule>
    <cfRule type="expression" dxfId="1888" priority="10" stopIfTrue="1">
      <formula>MOD(ROW(),2)&lt;&gt;0</formula>
    </cfRule>
  </conditionalFormatting>
  <conditionalFormatting sqref="B20:B21">
    <cfRule type="expression" dxfId="1887" priority="5" stopIfTrue="1">
      <formula>MOD(ROW(),2)=0</formula>
    </cfRule>
    <cfRule type="expression" dxfId="1886" priority="6" stopIfTrue="1">
      <formula>MOD(ROW(),2)&lt;&gt;0</formula>
    </cfRule>
  </conditionalFormatting>
  <conditionalFormatting sqref="B18">
    <cfRule type="expression" dxfId="1885" priority="3" stopIfTrue="1">
      <formula>MOD(ROW(),2)=0</formula>
    </cfRule>
    <cfRule type="expression" dxfId="1884" priority="4" stopIfTrue="1">
      <formula>MOD(ROW(),2)&lt;&gt;0</formula>
    </cfRule>
  </conditionalFormatting>
  <conditionalFormatting sqref="B19">
    <cfRule type="expression" dxfId="1883" priority="1" stopIfTrue="1">
      <formula>MOD(ROW(),2)=0</formula>
    </cfRule>
    <cfRule type="expression" dxfId="1882" priority="2" stopIfTrue="1">
      <formula>MOD(ROW(),2)&lt;&gt;0</formula>
    </cfRule>
  </conditionalFormatting>
  <hyperlinks>
    <hyperlink ref="B23" location="'Factor List'!A1" display="Back to Factor List" xr:uid="{00000000-0004-0000-0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x-209</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4.4" customHeight="1" x14ac:dyDescent="0.25">
      <c r="A10" s="93" t="s">
        <v>2</v>
      </c>
      <c r="B10" s="74" t="s">
        <v>293</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209</v>
      </c>
      <c r="C14" s="74"/>
      <c r="D14" s="74"/>
    </row>
    <row r="15" spans="1:8" x14ac:dyDescent="0.25">
      <c r="A15" s="93" t="s">
        <v>53</v>
      </c>
      <c r="B15" s="74" t="s">
        <v>405</v>
      </c>
      <c r="C15" s="74"/>
      <c r="D15" s="74"/>
    </row>
    <row r="16" spans="1:8" x14ac:dyDescent="0.25">
      <c r="A16" s="93" t="s">
        <v>54</v>
      </c>
      <c r="B16" s="74" t="s">
        <v>406</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9.5399999999999991</v>
      </c>
      <c r="C27" s="89">
        <v>1.23</v>
      </c>
      <c r="D27" s="89">
        <v>0</v>
      </c>
      <c r="E27" s="87"/>
    </row>
    <row r="28" spans="1:5" x14ac:dyDescent="0.25">
      <c r="A28" s="88">
        <v>21</v>
      </c>
      <c r="B28" s="89">
        <v>9.68</v>
      </c>
      <c r="C28" s="89">
        <v>1.25</v>
      </c>
      <c r="D28" s="89">
        <v>0</v>
      </c>
      <c r="E28" s="87"/>
    </row>
    <row r="29" spans="1:5" x14ac:dyDescent="0.25">
      <c r="A29" s="88">
        <v>22</v>
      </c>
      <c r="B29" s="89">
        <v>9.82</v>
      </c>
      <c r="C29" s="89">
        <v>1.27</v>
      </c>
      <c r="D29" s="89">
        <v>0</v>
      </c>
      <c r="E29" s="87"/>
    </row>
    <row r="30" spans="1:5" x14ac:dyDescent="0.25">
      <c r="A30" s="88">
        <v>23</v>
      </c>
      <c r="B30" s="89">
        <v>9.9600000000000009</v>
      </c>
      <c r="C30" s="89">
        <v>1.29</v>
      </c>
      <c r="D30" s="89">
        <v>0</v>
      </c>
      <c r="E30" s="87"/>
    </row>
    <row r="31" spans="1:5" x14ac:dyDescent="0.25">
      <c r="A31" s="88">
        <v>24</v>
      </c>
      <c r="B31" s="89">
        <v>10.1</v>
      </c>
      <c r="C31" s="89">
        <v>1.31</v>
      </c>
      <c r="D31" s="89">
        <v>0</v>
      </c>
      <c r="E31" s="87"/>
    </row>
    <row r="32" spans="1:5" x14ac:dyDescent="0.25">
      <c r="A32" s="88">
        <v>25</v>
      </c>
      <c r="B32" s="89">
        <v>10.25</v>
      </c>
      <c r="C32" s="89">
        <v>1.33</v>
      </c>
      <c r="D32" s="89">
        <v>0</v>
      </c>
      <c r="E32" s="87"/>
    </row>
    <row r="33" spans="1:5" x14ac:dyDescent="0.25">
      <c r="A33" s="88">
        <v>26</v>
      </c>
      <c r="B33" s="89">
        <v>10.4</v>
      </c>
      <c r="C33" s="89">
        <v>1.35</v>
      </c>
      <c r="D33" s="89">
        <v>0</v>
      </c>
      <c r="E33" s="87"/>
    </row>
    <row r="34" spans="1:5" x14ac:dyDescent="0.25">
      <c r="A34" s="88">
        <v>27</v>
      </c>
      <c r="B34" s="89">
        <v>10.55</v>
      </c>
      <c r="C34" s="89">
        <v>1.37</v>
      </c>
      <c r="D34" s="89">
        <v>0</v>
      </c>
      <c r="E34" s="87"/>
    </row>
    <row r="35" spans="1:5" x14ac:dyDescent="0.25">
      <c r="A35" s="88">
        <v>28</v>
      </c>
      <c r="B35" s="89">
        <v>10.7</v>
      </c>
      <c r="C35" s="89">
        <v>1.39</v>
      </c>
      <c r="D35" s="89">
        <v>0</v>
      </c>
      <c r="E35" s="87"/>
    </row>
    <row r="36" spans="1:5" x14ac:dyDescent="0.25">
      <c r="A36" s="88">
        <v>29</v>
      </c>
      <c r="B36" s="89">
        <v>10.86</v>
      </c>
      <c r="C36" s="89">
        <v>1.41</v>
      </c>
      <c r="D36" s="89">
        <v>0</v>
      </c>
      <c r="E36" s="87"/>
    </row>
    <row r="37" spans="1:5" x14ac:dyDescent="0.25">
      <c r="A37" s="88">
        <v>30</v>
      </c>
      <c r="B37" s="89">
        <v>11.02</v>
      </c>
      <c r="C37" s="89">
        <v>1.43</v>
      </c>
      <c r="D37" s="89">
        <v>0</v>
      </c>
      <c r="E37" s="87"/>
    </row>
    <row r="38" spans="1:5" x14ac:dyDescent="0.25">
      <c r="A38" s="88">
        <v>31</v>
      </c>
      <c r="B38" s="89">
        <v>11.18</v>
      </c>
      <c r="C38" s="89">
        <v>1.46</v>
      </c>
      <c r="D38" s="89">
        <v>0</v>
      </c>
      <c r="E38" s="87"/>
    </row>
    <row r="39" spans="1:5" x14ac:dyDescent="0.25">
      <c r="A39" s="88">
        <v>32</v>
      </c>
      <c r="B39" s="89">
        <v>11.34</v>
      </c>
      <c r="C39" s="89">
        <v>1.48</v>
      </c>
      <c r="D39" s="89">
        <v>0</v>
      </c>
      <c r="E39" s="87"/>
    </row>
    <row r="40" spans="1:5" x14ac:dyDescent="0.25">
      <c r="A40" s="88">
        <v>33</v>
      </c>
      <c r="B40" s="89">
        <v>11.51</v>
      </c>
      <c r="C40" s="89">
        <v>1.5</v>
      </c>
      <c r="D40" s="89">
        <v>0</v>
      </c>
      <c r="E40" s="87"/>
    </row>
    <row r="41" spans="1:5" x14ac:dyDescent="0.25">
      <c r="A41" s="88">
        <v>34</v>
      </c>
      <c r="B41" s="89">
        <v>11.68</v>
      </c>
      <c r="C41" s="89">
        <v>1.52</v>
      </c>
      <c r="D41" s="89">
        <v>0</v>
      </c>
      <c r="E41" s="87"/>
    </row>
    <row r="42" spans="1:5" x14ac:dyDescent="0.25">
      <c r="A42" s="88">
        <v>35</v>
      </c>
      <c r="B42" s="89">
        <v>11.85</v>
      </c>
      <c r="C42" s="89">
        <v>1.54</v>
      </c>
      <c r="D42" s="89">
        <v>0</v>
      </c>
      <c r="E42" s="87"/>
    </row>
    <row r="43" spans="1:5" x14ac:dyDescent="0.25">
      <c r="A43" s="88">
        <v>36</v>
      </c>
      <c r="B43" s="89">
        <v>12.02</v>
      </c>
      <c r="C43" s="89">
        <v>1.56</v>
      </c>
      <c r="D43" s="89">
        <v>0</v>
      </c>
      <c r="E43" s="87"/>
    </row>
    <row r="44" spans="1:5" x14ac:dyDescent="0.25">
      <c r="A44" s="88">
        <v>37</v>
      </c>
      <c r="B44" s="89">
        <v>12.2</v>
      </c>
      <c r="C44" s="89">
        <v>1.57</v>
      </c>
      <c r="D44" s="89">
        <v>0</v>
      </c>
      <c r="E44" s="87"/>
    </row>
    <row r="45" spans="1:5" x14ac:dyDescent="0.25">
      <c r="A45" s="88">
        <v>38</v>
      </c>
      <c r="B45" s="89">
        <v>12.37</v>
      </c>
      <c r="C45" s="89">
        <v>1.59</v>
      </c>
      <c r="D45" s="89">
        <v>0</v>
      </c>
      <c r="E45" s="87"/>
    </row>
    <row r="46" spans="1:5" x14ac:dyDescent="0.25">
      <c r="A46" s="88">
        <v>39</v>
      </c>
      <c r="B46" s="89">
        <v>12.56</v>
      </c>
      <c r="C46" s="89">
        <v>1.61</v>
      </c>
      <c r="D46" s="89">
        <v>0</v>
      </c>
      <c r="E46" s="87"/>
    </row>
    <row r="47" spans="1:5" x14ac:dyDescent="0.25">
      <c r="A47" s="88">
        <v>40</v>
      </c>
      <c r="B47" s="89">
        <v>12.74</v>
      </c>
      <c r="C47" s="89">
        <v>1.63</v>
      </c>
      <c r="D47" s="89">
        <v>0</v>
      </c>
      <c r="E47" s="87"/>
    </row>
    <row r="48" spans="1:5" x14ac:dyDescent="0.25">
      <c r="A48" s="88">
        <v>41</v>
      </c>
      <c r="B48" s="89">
        <v>12.93</v>
      </c>
      <c r="C48" s="89">
        <v>1.65</v>
      </c>
      <c r="D48" s="89">
        <v>0</v>
      </c>
      <c r="E48" s="87"/>
    </row>
    <row r="49" spans="1:5" x14ac:dyDescent="0.25">
      <c r="A49" s="88">
        <v>42</v>
      </c>
      <c r="B49" s="89">
        <v>13.12</v>
      </c>
      <c r="C49" s="89">
        <v>1.67</v>
      </c>
      <c r="D49" s="89">
        <v>0</v>
      </c>
      <c r="E49" s="87"/>
    </row>
    <row r="50" spans="1:5" x14ac:dyDescent="0.25">
      <c r="A50" s="88">
        <v>43</v>
      </c>
      <c r="B50" s="89">
        <v>13.31</v>
      </c>
      <c r="C50" s="89">
        <v>1.69</v>
      </c>
      <c r="D50" s="89">
        <v>0</v>
      </c>
      <c r="E50" s="87"/>
    </row>
    <row r="51" spans="1:5" x14ac:dyDescent="0.25">
      <c r="A51" s="88">
        <v>44</v>
      </c>
      <c r="B51" s="89">
        <v>13.51</v>
      </c>
      <c r="C51" s="89">
        <v>1.71</v>
      </c>
      <c r="D51" s="89">
        <v>0</v>
      </c>
      <c r="E51" s="87"/>
    </row>
    <row r="52" spans="1:5" x14ac:dyDescent="0.25">
      <c r="A52" s="88">
        <v>45</v>
      </c>
      <c r="B52" s="89">
        <v>13.71</v>
      </c>
      <c r="C52" s="89">
        <v>1.72</v>
      </c>
      <c r="D52" s="89">
        <v>0</v>
      </c>
      <c r="E52" s="87"/>
    </row>
    <row r="53" spans="1:5" x14ac:dyDescent="0.25">
      <c r="A53" s="88">
        <v>46</v>
      </c>
      <c r="B53" s="89">
        <v>13.92</v>
      </c>
      <c r="C53" s="89">
        <v>1.74</v>
      </c>
      <c r="D53" s="89">
        <v>0</v>
      </c>
      <c r="E53" s="87"/>
    </row>
    <row r="54" spans="1:5" x14ac:dyDescent="0.25">
      <c r="A54" s="88">
        <v>47</v>
      </c>
      <c r="B54" s="89">
        <v>14.12</v>
      </c>
      <c r="C54" s="89">
        <v>1.76</v>
      </c>
      <c r="D54" s="89">
        <v>0</v>
      </c>
      <c r="E54" s="87"/>
    </row>
    <row r="55" spans="1:5" x14ac:dyDescent="0.25">
      <c r="A55" s="88">
        <v>48</v>
      </c>
      <c r="B55" s="89">
        <v>14.34</v>
      </c>
      <c r="C55" s="89">
        <v>1.77</v>
      </c>
      <c r="D55" s="89">
        <v>0</v>
      </c>
      <c r="E55" s="87"/>
    </row>
    <row r="56" spans="1:5" x14ac:dyDescent="0.25">
      <c r="A56" s="88">
        <v>49</v>
      </c>
      <c r="B56" s="89">
        <v>14.55</v>
      </c>
      <c r="C56" s="89">
        <v>1.79</v>
      </c>
      <c r="D56" s="89">
        <v>0</v>
      </c>
      <c r="E56" s="87"/>
    </row>
    <row r="57" spans="1:5" x14ac:dyDescent="0.25">
      <c r="A57" s="88">
        <v>50</v>
      </c>
      <c r="B57" s="89">
        <v>14.77</v>
      </c>
      <c r="C57" s="89">
        <v>1.8</v>
      </c>
      <c r="D57" s="89">
        <v>0</v>
      </c>
      <c r="E57" s="87"/>
    </row>
    <row r="58" spans="1:5" x14ac:dyDescent="0.25">
      <c r="A58" s="88">
        <v>51</v>
      </c>
      <c r="B58" s="89">
        <v>15</v>
      </c>
      <c r="C58" s="89">
        <v>1.81</v>
      </c>
      <c r="D58" s="89">
        <v>0</v>
      </c>
      <c r="E58" s="87"/>
    </row>
    <row r="59" spans="1:5" x14ac:dyDescent="0.25">
      <c r="A59" s="88">
        <v>52</v>
      </c>
      <c r="B59" s="89">
        <v>15.23</v>
      </c>
      <c r="C59" s="89">
        <v>1.83</v>
      </c>
      <c r="D59" s="89">
        <v>0</v>
      </c>
      <c r="E59" s="87"/>
    </row>
    <row r="60" spans="1:5" x14ac:dyDescent="0.25">
      <c r="A60" s="88">
        <v>53</v>
      </c>
      <c r="B60" s="89">
        <v>15.46</v>
      </c>
      <c r="C60" s="89">
        <v>1.84</v>
      </c>
      <c r="D60" s="89">
        <v>0</v>
      </c>
      <c r="E60" s="87"/>
    </row>
    <row r="61" spans="1:5" x14ac:dyDescent="0.25">
      <c r="A61" s="88">
        <v>54</v>
      </c>
      <c r="B61" s="89">
        <v>15.7</v>
      </c>
      <c r="C61" s="89">
        <v>1.85</v>
      </c>
      <c r="D61" s="89">
        <v>0</v>
      </c>
      <c r="E61" s="87"/>
    </row>
    <row r="62" spans="1:5" x14ac:dyDescent="0.25">
      <c r="A62" s="88">
        <v>55</v>
      </c>
      <c r="B62" s="89">
        <v>15.95</v>
      </c>
      <c r="C62" s="89">
        <v>1.86</v>
      </c>
      <c r="D62" s="89">
        <v>0</v>
      </c>
      <c r="E62" s="87"/>
    </row>
    <row r="63" spans="1:5" x14ac:dyDescent="0.25">
      <c r="A63" s="88">
        <v>56</v>
      </c>
      <c r="B63" s="89">
        <v>16.2</v>
      </c>
      <c r="C63" s="89">
        <v>1.87</v>
      </c>
      <c r="D63" s="89">
        <v>0</v>
      </c>
      <c r="E63" s="87"/>
    </row>
    <row r="64" spans="1:5" x14ac:dyDescent="0.25">
      <c r="A64" s="88">
        <v>57</v>
      </c>
      <c r="B64" s="89">
        <v>16.46</v>
      </c>
      <c r="C64" s="89">
        <v>1.87</v>
      </c>
      <c r="D64" s="89">
        <v>0</v>
      </c>
      <c r="E64" s="87"/>
    </row>
    <row r="65" spans="1:5" x14ac:dyDescent="0.25">
      <c r="A65" s="88">
        <v>58</v>
      </c>
      <c r="B65" s="89">
        <v>16.73</v>
      </c>
      <c r="C65" s="89">
        <v>1.88</v>
      </c>
      <c r="D65" s="89">
        <v>0</v>
      </c>
      <c r="E65" s="87"/>
    </row>
    <row r="66" spans="1:5" x14ac:dyDescent="0.25">
      <c r="A66" s="88">
        <v>59</v>
      </c>
      <c r="B66" s="89">
        <v>17</v>
      </c>
      <c r="C66" s="89">
        <v>1.88</v>
      </c>
      <c r="D66" s="89">
        <v>0</v>
      </c>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0fg+4gq6/c4/rNWjkSOOG/Vqm4E092hmEOUc40H/VoxGDO2AuqKNgO6kox6+CFHtBcCIB+VQBtpjxvhEFpCDgA==" saltValue="f4Fxf7QYIsO2hZv6CF/85w==" spinCount="100000" sheet="1" objects="1" scenarios="1"/>
  <conditionalFormatting sqref="A6:A21">
    <cfRule type="expression" dxfId="1881" priority="21" stopIfTrue="1">
      <formula>MOD(ROW(),2)=0</formula>
    </cfRule>
    <cfRule type="expression" dxfId="1880" priority="22" stopIfTrue="1">
      <formula>MOD(ROW(),2)&lt;&gt;0</formula>
    </cfRule>
  </conditionalFormatting>
  <conditionalFormatting sqref="B6:D17 C18:D21">
    <cfRule type="expression" dxfId="1879" priority="23" stopIfTrue="1">
      <formula>MOD(ROW(),2)=0</formula>
    </cfRule>
    <cfRule type="expression" dxfId="1878" priority="24" stopIfTrue="1">
      <formula>MOD(ROW(),2)&lt;&gt;0</formula>
    </cfRule>
  </conditionalFormatting>
  <conditionalFormatting sqref="A26:A66">
    <cfRule type="expression" dxfId="1877" priority="7" stopIfTrue="1">
      <formula>MOD(ROW(),2)=0</formula>
    </cfRule>
    <cfRule type="expression" dxfId="1876" priority="8" stopIfTrue="1">
      <formula>MOD(ROW(),2)&lt;&gt;0</formula>
    </cfRule>
  </conditionalFormatting>
  <conditionalFormatting sqref="B26:D66">
    <cfRule type="expression" dxfId="1875" priority="9" stopIfTrue="1">
      <formula>MOD(ROW(),2)=0</formula>
    </cfRule>
    <cfRule type="expression" dxfId="1874" priority="10" stopIfTrue="1">
      <formula>MOD(ROW(),2)&lt;&gt;0</formula>
    </cfRule>
  </conditionalFormatting>
  <conditionalFormatting sqref="B20:B21">
    <cfRule type="expression" dxfId="1873" priority="5" stopIfTrue="1">
      <formula>MOD(ROW(),2)=0</formula>
    </cfRule>
    <cfRule type="expression" dxfId="1872" priority="6" stopIfTrue="1">
      <formula>MOD(ROW(),2)&lt;&gt;0</formula>
    </cfRule>
  </conditionalFormatting>
  <conditionalFormatting sqref="B18">
    <cfRule type="expression" dxfId="1871" priority="3" stopIfTrue="1">
      <formula>MOD(ROW(),2)=0</formula>
    </cfRule>
    <cfRule type="expression" dxfId="1870" priority="4" stopIfTrue="1">
      <formula>MOD(ROW(),2)&lt;&gt;0</formula>
    </cfRule>
  </conditionalFormatting>
  <conditionalFormatting sqref="B19">
    <cfRule type="expression" dxfId="1869" priority="1" stopIfTrue="1">
      <formula>MOD(ROW(),2)=0</formula>
    </cfRule>
    <cfRule type="expression" dxfId="1868" priority="2" stopIfTrue="1">
      <formula>MOD(ROW(),2)&lt;&gt;0</formula>
    </cfRule>
  </conditionalFormatting>
  <hyperlinks>
    <hyperlink ref="B23" location="'Factor List'!A1" display="Back to Factor List" xr:uid="{00000000-0004-0000-0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x-210</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4.4" customHeight="1" x14ac:dyDescent="0.25">
      <c r="A10" s="93" t="s">
        <v>2</v>
      </c>
      <c r="B10" s="74" t="s">
        <v>295</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210</v>
      </c>
      <c r="C14" s="74"/>
      <c r="D14" s="74"/>
    </row>
    <row r="15" spans="1:7" x14ac:dyDescent="0.25">
      <c r="A15" s="93" t="s">
        <v>53</v>
      </c>
      <c r="B15" s="74" t="s">
        <v>407</v>
      </c>
      <c r="C15" s="74"/>
      <c r="D15" s="74"/>
    </row>
    <row r="16" spans="1:7" x14ac:dyDescent="0.25">
      <c r="A16" s="93" t="s">
        <v>54</v>
      </c>
      <c r="B16" s="74" t="s">
        <v>408</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60</v>
      </c>
      <c r="B27" s="89">
        <v>17.29</v>
      </c>
      <c r="C27" s="89">
        <v>1.88</v>
      </c>
      <c r="D27" s="89">
        <v>0</v>
      </c>
    </row>
    <row r="28" spans="1:4" x14ac:dyDescent="0.25">
      <c r="A28" s="88">
        <v>61</v>
      </c>
      <c r="B28" s="89">
        <v>17.579999999999998</v>
      </c>
      <c r="C28" s="89">
        <v>1.88</v>
      </c>
      <c r="D28" s="89">
        <v>0</v>
      </c>
    </row>
    <row r="29" spans="1:4" x14ac:dyDescent="0.25">
      <c r="A29" s="88">
        <v>62</v>
      </c>
      <c r="B29" s="89">
        <v>17.88</v>
      </c>
      <c r="C29" s="89">
        <v>1.88</v>
      </c>
      <c r="D29" s="89">
        <v>0</v>
      </c>
    </row>
    <row r="30" spans="1:4" x14ac:dyDescent="0.25">
      <c r="A30" s="88">
        <v>63</v>
      </c>
      <c r="B30" s="89">
        <v>18.2</v>
      </c>
      <c r="C30" s="89">
        <v>1.87</v>
      </c>
      <c r="D30" s="89">
        <v>0</v>
      </c>
    </row>
    <row r="31" spans="1:4" x14ac:dyDescent="0.25">
      <c r="A31" s="88">
        <v>64</v>
      </c>
      <c r="B31" s="89">
        <v>18.53</v>
      </c>
      <c r="C31" s="89">
        <v>1.86</v>
      </c>
      <c r="D31" s="89">
        <v>0</v>
      </c>
    </row>
    <row r="32" spans="1:4" x14ac:dyDescent="0.25">
      <c r="A32" s="88">
        <v>65</v>
      </c>
      <c r="B32" s="89">
        <v>18.87</v>
      </c>
      <c r="C32" s="89">
        <v>1.85</v>
      </c>
      <c r="D32" s="89">
        <v>0</v>
      </c>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le74GlZ+tmYqkgFx0UWZlTInRRWt/5IWpke5GYPciKgY6SkRbhUYEBkcHiWxh02u1f97QBF8JiVyQ4RRLEeu+Q==" saltValue="wUM9q2QsPF2f8urKh/Y3Lw==" spinCount="100000" sheet="1" objects="1" scenarios="1"/>
  <conditionalFormatting sqref="A6:A21">
    <cfRule type="expression" dxfId="1867" priority="21" stopIfTrue="1">
      <formula>MOD(ROW(),2)=0</formula>
    </cfRule>
    <cfRule type="expression" dxfId="1866" priority="22" stopIfTrue="1">
      <formula>MOD(ROW(),2)&lt;&gt;0</formula>
    </cfRule>
  </conditionalFormatting>
  <conditionalFormatting sqref="B6:D17 C18:D21">
    <cfRule type="expression" dxfId="1865" priority="23" stopIfTrue="1">
      <formula>MOD(ROW(),2)=0</formula>
    </cfRule>
    <cfRule type="expression" dxfId="1864" priority="24" stopIfTrue="1">
      <formula>MOD(ROW(),2)&lt;&gt;0</formula>
    </cfRule>
  </conditionalFormatting>
  <conditionalFormatting sqref="A26:A32">
    <cfRule type="expression" dxfId="1863" priority="7" stopIfTrue="1">
      <formula>MOD(ROW(),2)=0</formula>
    </cfRule>
    <cfRule type="expression" dxfId="1862" priority="8" stopIfTrue="1">
      <formula>MOD(ROW(),2)&lt;&gt;0</formula>
    </cfRule>
  </conditionalFormatting>
  <conditionalFormatting sqref="B26:D32">
    <cfRule type="expression" dxfId="1861" priority="9" stopIfTrue="1">
      <formula>MOD(ROW(),2)=0</formula>
    </cfRule>
    <cfRule type="expression" dxfId="1860" priority="10" stopIfTrue="1">
      <formula>MOD(ROW(),2)&lt;&gt;0</formula>
    </cfRule>
  </conditionalFormatting>
  <conditionalFormatting sqref="B20:B21">
    <cfRule type="expression" dxfId="1859" priority="5" stopIfTrue="1">
      <formula>MOD(ROW(),2)=0</formula>
    </cfRule>
    <cfRule type="expression" dxfId="1858" priority="6" stopIfTrue="1">
      <formula>MOD(ROW(),2)&lt;&gt;0</formula>
    </cfRule>
  </conditionalFormatting>
  <conditionalFormatting sqref="B18">
    <cfRule type="expression" dxfId="1857" priority="3" stopIfTrue="1">
      <formula>MOD(ROW(),2)=0</formula>
    </cfRule>
    <cfRule type="expression" dxfId="1856" priority="4" stopIfTrue="1">
      <formula>MOD(ROW(),2)&lt;&gt;0</formula>
    </cfRule>
  </conditionalFormatting>
  <conditionalFormatting sqref="B19">
    <cfRule type="expression" dxfId="1855" priority="1" stopIfTrue="1">
      <formula>MOD(ROW(),2)=0</formula>
    </cfRule>
    <cfRule type="expression" dxfId="1854" priority="2" stopIfTrue="1">
      <formula>MOD(ROW(),2)&lt;&gt;0</formula>
    </cfRule>
  </conditionalFormatting>
  <hyperlinks>
    <hyperlink ref="B23" location="'Factor List'!A1" display="Back to Factor List" xr:uid="{00000000-0004-0000-1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x-211</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5" customHeight="1" x14ac:dyDescent="0.25">
      <c r="A10" s="93" t="s">
        <v>2</v>
      </c>
      <c r="B10" s="74" t="s">
        <v>297</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211</v>
      </c>
      <c r="C14" s="74"/>
      <c r="D14" s="74"/>
    </row>
    <row r="15" spans="1:8" x14ac:dyDescent="0.25">
      <c r="A15" s="93" t="s">
        <v>53</v>
      </c>
      <c r="B15" s="74" t="s">
        <v>409</v>
      </c>
      <c r="C15" s="74"/>
      <c r="D15" s="74"/>
    </row>
    <row r="16" spans="1:8" x14ac:dyDescent="0.25">
      <c r="A16" s="93" t="s">
        <v>54</v>
      </c>
      <c r="B16" s="74" t="s">
        <v>410</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9.09</v>
      </c>
      <c r="C27" s="89">
        <v>1.24</v>
      </c>
      <c r="D27" s="89">
        <v>0</v>
      </c>
      <c r="E27" s="87"/>
    </row>
    <row r="28" spans="1:5" x14ac:dyDescent="0.25">
      <c r="A28" s="88">
        <v>21</v>
      </c>
      <c r="B28" s="89">
        <v>9.23</v>
      </c>
      <c r="C28" s="89">
        <v>1.26</v>
      </c>
      <c r="D28" s="89">
        <v>0</v>
      </c>
      <c r="E28" s="87"/>
    </row>
    <row r="29" spans="1:5" x14ac:dyDescent="0.25">
      <c r="A29" s="88">
        <v>22</v>
      </c>
      <c r="B29" s="89">
        <v>9.36</v>
      </c>
      <c r="C29" s="89">
        <v>1.28</v>
      </c>
      <c r="D29" s="89">
        <v>0</v>
      </c>
      <c r="E29" s="87"/>
    </row>
    <row r="30" spans="1:5" x14ac:dyDescent="0.25">
      <c r="A30" s="88">
        <v>23</v>
      </c>
      <c r="B30" s="89">
        <v>9.49</v>
      </c>
      <c r="C30" s="89">
        <v>1.3</v>
      </c>
      <c r="D30" s="89">
        <v>0</v>
      </c>
      <c r="E30" s="87"/>
    </row>
    <row r="31" spans="1:5" x14ac:dyDescent="0.25">
      <c r="A31" s="88">
        <v>24</v>
      </c>
      <c r="B31" s="89">
        <v>9.6300000000000008</v>
      </c>
      <c r="C31" s="89">
        <v>1.32</v>
      </c>
      <c r="D31" s="89">
        <v>0</v>
      </c>
      <c r="E31" s="87"/>
    </row>
    <row r="32" spans="1:5" x14ac:dyDescent="0.25">
      <c r="A32" s="88">
        <v>25</v>
      </c>
      <c r="B32" s="89">
        <v>9.77</v>
      </c>
      <c r="C32" s="89">
        <v>1.34</v>
      </c>
      <c r="D32" s="89">
        <v>0</v>
      </c>
      <c r="E32" s="87"/>
    </row>
    <row r="33" spans="1:5" x14ac:dyDescent="0.25">
      <c r="A33" s="88">
        <v>26</v>
      </c>
      <c r="B33" s="89">
        <v>9.91</v>
      </c>
      <c r="C33" s="89">
        <v>1.36</v>
      </c>
      <c r="D33" s="89">
        <v>0</v>
      </c>
      <c r="E33" s="87"/>
    </row>
    <row r="34" spans="1:5" x14ac:dyDescent="0.25">
      <c r="A34" s="88">
        <v>27</v>
      </c>
      <c r="B34" s="89">
        <v>10.050000000000001</v>
      </c>
      <c r="C34" s="89">
        <v>1.38</v>
      </c>
      <c r="D34" s="89">
        <v>0</v>
      </c>
      <c r="E34" s="87"/>
    </row>
    <row r="35" spans="1:5" x14ac:dyDescent="0.25">
      <c r="A35" s="88">
        <v>28</v>
      </c>
      <c r="B35" s="89">
        <v>10.199999999999999</v>
      </c>
      <c r="C35" s="89">
        <v>1.4</v>
      </c>
      <c r="D35" s="89">
        <v>0</v>
      </c>
      <c r="E35" s="87"/>
    </row>
    <row r="36" spans="1:5" x14ac:dyDescent="0.25">
      <c r="A36" s="88">
        <v>29</v>
      </c>
      <c r="B36" s="89">
        <v>10.35</v>
      </c>
      <c r="C36" s="89">
        <v>1.42</v>
      </c>
      <c r="D36" s="89">
        <v>0</v>
      </c>
      <c r="E36" s="87"/>
    </row>
    <row r="37" spans="1:5" x14ac:dyDescent="0.25">
      <c r="A37" s="88">
        <v>30</v>
      </c>
      <c r="B37" s="89">
        <v>10.5</v>
      </c>
      <c r="C37" s="89">
        <v>1.44</v>
      </c>
      <c r="D37" s="89">
        <v>0</v>
      </c>
      <c r="E37" s="87"/>
    </row>
    <row r="38" spans="1:5" x14ac:dyDescent="0.25">
      <c r="A38" s="88">
        <v>31</v>
      </c>
      <c r="B38" s="89">
        <v>10.65</v>
      </c>
      <c r="C38" s="89">
        <v>1.46</v>
      </c>
      <c r="D38" s="89">
        <v>0</v>
      </c>
      <c r="E38" s="87"/>
    </row>
    <row r="39" spans="1:5" x14ac:dyDescent="0.25">
      <c r="A39" s="88">
        <v>32</v>
      </c>
      <c r="B39" s="89">
        <v>10.8</v>
      </c>
      <c r="C39" s="89">
        <v>1.49</v>
      </c>
      <c r="D39" s="89">
        <v>0</v>
      </c>
      <c r="E39" s="87"/>
    </row>
    <row r="40" spans="1:5" x14ac:dyDescent="0.25">
      <c r="A40" s="88">
        <v>33</v>
      </c>
      <c r="B40" s="89">
        <v>10.96</v>
      </c>
      <c r="C40" s="89">
        <v>1.51</v>
      </c>
      <c r="D40" s="89">
        <v>0</v>
      </c>
      <c r="E40" s="87"/>
    </row>
    <row r="41" spans="1:5" x14ac:dyDescent="0.25">
      <c r="A41" s="88">
        <v>34</v>
      </c>
      <c r="B41" s="89">
        <v>11.12</v>
      </c>
      <c r="C41" s="89">
        <v>1.53</v>
      </c>
      <c r="D41" s="89">
        <v>0</v>
      </c>
      <c r="E41" s="87"/>
    </row>
    <row r="42" spans="1:5" x14ac:dyDescent="0.25">
      <c r="A42" s="88">
        <v>35</v>
      </c>
      <c r="B42" s="89">
        <v>11.28</v>
      </c>
      <c r="C42" s="89">
        <v>1.55</v>
      </c>
      <c r="D42" s="89">
        <v>0</v>
      </c>
      <c r="E42" s="87"/>
    </row>
    <row r="43" spans="1:5" x14ac:dyDescent="0.25">
      <c r="A43" s="88">
        <v>36</v>
      </c>
      <c r="B43" s="89">
        <v>11.44</v>
      </c>
      <c r="C43" s="89">
        <v>1.57</v>
      </c>
      <c r="D43" s="89">
        <v>0</v>
      </c>
      <c r="E43" s="87"/>
    </row>
    <row r="44" spans="1:5" x14ac:dyDescent="0.25">
      <c r="A44" s="88">
        <v>37</v>
      </c>
      <c r="B44" s="89">
        <v>11.61</v>
      </c>
      <c r="C44" s="89">
        <v>1.59</v>
      </c>
      <c r="D44" s="89">
        <v>0</v>
      </c>
      <c r="E44" s="87"/>
    </row>
    <row r="45" spans="1:5" x14ac:dyDescent="0.25">
      <c r="A45" s="88">
        <v>38</v>
      </c>
      <c r="B45" s="89">
        <v>11.78</v>
      </c>
      <c r="C45" s="89">
        <v>1.61</v>
      </c>
      <c r="D45" s="89">
        <v>0</v>
      </c>
      <c r="E45" s="87"/>
    </row>
    <row r="46" spans="1:5" x14ac:dyDescent="0.25">
      <c r="A46" s="88">
        <v>39</v>
      </c>
      <c r="B46" s="89">
        <v>11.95</v>
      </c>
      <c r="C46" s="89">
        <v>1.63</v>
      </c>
      <c r="D46" s="89">
        <v>0</v>
      </c>
      <c r="E46" s="87"/>
    </row>
    <row r="47" spans="1:5" x14ac:dyDescent="0.25">
      <c r="A47" s="88">
        <v>40</v>
      </c>
      <c r="B47" s="89">
        <v>12.12</v>
      </c>
      <c r="C47" s="89">
        <v>1.64</v>
      </c>
      <c r="D47" s="89">
        <v>0</v>
      </c>
      <c r="E47" s="87"/>
    </row>
    <row r="48" spans="1:5" x14ac:dyDescent="0.25">
      <c r="A48" s="88">
        <v>41</v>
      </c>
      <c r="B48" s="89">
        <v>12.3</v>
      </c>
      <c r="C48" s="89">
        <v>1.66</v>
      </c>
      <c r="D48" s="89">
        <v>0</v>
      </c>
      <c r="E48" s="87"/>
    </row>
    <row r="49" spans="1:5" x14ac:dyDescent="0.25">
      <c r="A49" s="88">
        <v>42</v>
      </c>
      <c r="B49" s="89">
        <v>12.48</v>
      </c>
      <c r="C49" s="89">
        <v>1.68</v>
      </c>
      <c r="D49" s="89">
        <v>0</v>
      </c>
      <c r="E49" s="87"/>
    </row>
    <row r="50" spans="1:5" x14ac:dyDescent="0.25">
      <c r="A50" s="88">
        <v>43</v>
      </c>
      <c r="B50" s="89">
        <v>12.66</v>
      </c>
      <c r="C50" s="89">
        <v>1.7</v>
      </c>
      <c r="D50" s="89">
        <v>0</v>
      </c>
      <c r="E50" s="87"/>
    </row>
    <row r="51" spans="1:5" x14ac:dyDescent="0.25">
      <c r="A51" s="88">
        <v>44</v>
      </c>
      <c r="B51" s="89">
        <v>12.85</v>
      </c>
      <c r="C51" s="89">
        <v>1.72</v>
      </c>
      <c r="D51" s="89">
        <v>0</v>
      </c>
      <c r="E51" s="87"/>
    </row>
    <row r="52" spans="1:5" x14ac:dyDescent="0.25">
      <c r="A52" s="88">
        <v>45</v>
      </c>
      <c r="B52" s="89">
        <v>13.04</v>
      </c>
      <c r="C52" s="89">
        <v>1.74</v>
      </c>
      <c r="D52" s="89">
        <v>0</v>
      </c>
      <c r="E52" s="87"/>
    </row>
    <row r="53" spans="1:5" x14ac:dyDescent="0.25">
      <c r="A53" s="88">
        <v>46</v>
      </c>
      <c r="B53" s="89">
        <v>13.23</v>
      </c>
      <c r="C53" s="89">
        <v>1.75</v>
      </c>
      <c r="D53" s="89">
        <v>0</v>
      </c>
      <c r="E53" s="87"/>
    </row>
    <row r="54" spans="1:5" x14ac:dyDescent="0.25">
      <c r="A54" s="88">
        <v>47</v>
      </c>
      <c r="B54" s="89">
        <v>13.43</v>
      </c>
      <c r="C54" s="89">
        <v>1.77</v>
      </c>
      <c r="D54" s="89">
        <v>0</v>
      </c>
      <c r="E54" s="87"/>
    </row>
    <row r="55" spans="1:5" x14ac:dyDescent="0.25">
      <c r="A55" s="88">
        <v>48</v>
      </c>
      <c r="B55" s="89">
        <v>13.63</v>
      </c>
      <c r="C55" s="89">
        <v>1.78</v>
      </c>
      <c r="D55" s="89">
        <v>0</v>
      </c>
      <c r="E55" s="87"/>
    </row>
    <row r="56" spans="1:5" x14ac:dyDescent="0.25">
      <c r="A56" s="88">
        <v>49</v>
      </c>
      <c r="B56" s="89">
        <v>13.83</v>
      </c>
      <c r="C56" s="89">
        <v>1.8</v>
      </c>
      <c r="D56" s="89">
        <v>0</v>
      </c>
      <c r="E56" s="87"/>
    </row>
    <row r="57" spans="1:5" x14ac:dyDescent="0.25">
      <c r="A57" s="88">
        <v>50</v>
      </c>
      <c r="B57" s="89">
        <v>14.04</v>
      </c>
      <c r="C57" s="89">
        <v>1.81</v>
      </c>
      <c r="D57" s="89">
        <v>0</v>
      </c>
      <c r="E57" s="87"/>
    </row>
    <row r="58" spans="1:5" x14ac:dyDescent="0.25">
      <c r="A58" s="88">
        <v>51</v>
      </c>
      <c r="B58" s="89">
        <v>14.25</v>
      </c>
      <c r="C58" s="89">
        <v>1.83</v>
      </c>
      <c r="D58" s="89">
        <v>0</v>
      </c>
      <c r="E58" s="87"/>
    </row>
    <row r="59" spans="1:5" x14ac:dyDescent="0.25">
      <c r="A59" s="88">
        <v>52</v>
      </c>
      <c r="B59" s="89">
        <v>14.47</v>
      </c>
      <c r="C59" s="89">
        <v>1.84</v>
      </c>
      <c r="D59" s="89">
        <v>0</v>
      </c>
      <c r="E59" s="87"/>
    </row>
    <row r="60" spans="1:5" x14ac:dyDescent="0.25">
      <c r="A60" s="88">
        <v>53</v>
      </c>
      <c r="B60" s="89">
        <v>14.69</v>
      </c>
      <c r="C60" s="89">
        <v>1.85</v>
      </c>
      <c r="D60" s="89">
        <v>0</v>
      </c>
      <c r="E60" s="87"/>
    </row>
    <row r="61" spans="1:5" x14ac:dyDescent="0.25">
      <c r="A61" s="88">
        <v>54</v>
      </c>
      <c r="B61" s="89">
        <v>14.92</v>
      </c>
      <c r="C61" s="89">
        <v>1.86</v>
      </c>
      <c r="D61" s="89">
        <v>0</v>
      </c>
      <c r="E61" s="87"/>
    </row>
    <row r="62" spans="1:5" x14ac:dyDescent="0.25">
      <c r="A62" s="88">
        <v>55</v>
      </c>
      <c r="B62" s="89">
        <v>15.15</v>
      </c>
      <c r="C62" s="89">
        <v>1.87</v>
      </c>
      <c r="D62" s="89">
        <v>0</v>
      </c>
      <c r="E62" s="87"/>
    </row>
    <row r="63" spans="1:5" x14ac:dyDescent="0.25">
      <c r="A63" s="88">
        <v>56</v>
      </c>
      <c r="B63" s="89">
        <v>15.38</v>
      </c>
      <c r="C63" s="89">
        <v>1.88</v>
      </c>
      <c r="D63" s="89">
        <v>0</v>
      </c>
      <c r="E63" s="87"/>
    </row>
    <row r="64" spans="1:5" x14ac:dyDescent="0.25">
      <c r="A64" s="88">
        <v>57</v>
      </c>
      <c r="B64" s="89">
        <v>15.63</v>
      </c>
      <c r="C64" s="89">
        <v>1.89</v>
      </c>
      <c r="D64" s="89">
        <v>0</v>
      </c>
      <c r="E64" s="87"/>
    </row>
    <row r="65" spans="1:5" x14ac:dyDescent="0.25">
      <c r="A65" s="88">
        <v>58</v>
      </c>
      <c r="B65" s="89">
        <v>15.88</v>
      </c>
      <c r="C65" s="89">
        <v>1.89</v>
      </c>
      <c r="D65" s="89">
        <v>0</v>
      </c>
      <c r="E65" s="87"/>
    </row>
    <row r="66" spans="1:5" x14ac:dyDescent="0.25">
      <c r="A66" s="88">
        <v>59</v>
      </c>
      <c r="B66" s="89">
        <v>16.14</v>
      </c>
      <c r="C66" s="89">
        <v>1.9</v>
      </c>
      <c r="D66" s="89">
        <v>0</v>
      </c>
      <c r="E66" s="87"/>
    </row>
    <row r="67" spans="1:5" x14ac:dyDescent="0.25">
      <c r="A67" s="88">
        <v>60</v>
      </c>
      <c r="B67" s="89">
        <v>16.41</v>
      </c>
      <c r="C67" s="89">
        <v>1.9</v>
      </c>
      <c r="D67" s="89">
        <v>0</v>
      </c>
      <c r="E67" s="87"/>
    </row>
    <row r="68" spans="1:5" x14ac:dyDescent="0.25">
      <c r="A68" s="88">
        <v>61</v>
      </c>
      <c r="B68" s="89">
        <v>16.68</v>
      </c>
      <c r="C68" s="89">
        <v>1.9</v>
      </c>
      <c r="D68" s="89">
        <v>0</v>
      </c>
      <c r="E68" s="87"/>
    </row>
    <row r="69" spans="1:5" x14ac:dyDescent="0.25">
      <c r="A69" s="88">
        <v>62</v>
      </c>
      <c r="B69" s="89">
        <v>16.97</v>
      </c>
      <c r="C69" s="89">
        <v>1.9</v>
      </c>
      <c r="D69" s="89">
        <v>0</v>
      </c>
      <c r="E69" s="87"/>
    </row>
    <row r="70" spans="1:5" x14ac:dyDescent="0.25">
      <c r="A70" s="88">
        <v>63</v>
      </c>
      <c r="B70" s="89">
        <v>17.27</v>
      </c>
      <c r="C70" s="89">
        <v>1.89</v>
      </c>
      <c r="D70" s="89">
        <v>0</v>
      </c>
      <c r="E70" s="87"/>
    </row>
    <row r="71" spans="1:5" x14ac:dyDescent="0.25">
      <c r="A71" s="88">
        <v>64</v>
      </c>
      <c r="B71" s="89">
        <v>17.579999999999998</v>
      </c>
      <c r="C71" s="89">
        <v>1.88</v>
      </c>
      <c r="D71" s="89">
        <v>0</v>
      </c>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ikLA+3EDIxlvSuX0PBDvhUkABy5+hmGyqlGiX0xcRnoxdDYEj/hlgLq2/WHDj5IfvvXd0hnQJ4itq78Zqp9ECw==" saltValue="fZz3G0emYOQiAXhGpEVYBA==" spinCount="100000" sheet="1" objects="1" scenarios="1"/>
  <conditionalFormatting sqref="A6:A21">
    <cfRule type="expression" dxfId="1853" priority="21" stopIfTrue="1">
      <formula>MOD(ROW(),2)=0</formula>
    </cfRule>
    <cfRule type="expression" dxfId="1852" priority="22" stopIfTrue="1">
      <formula>MOD(ROW(),2)&lt;&gt;0</formula>
    </cfRule>
  </conditionalFormatting>
  <conditionalFormatting sqref="B6:D17 C18:D21">
    <cfRule type="expression" dxfId="1851" priority="23" stopIfTrue="1">
      <formula>MOD(ROW(),2)=0</formula>
    </cfRule>
    <cfRule type="expression" dxfId="1850" priority="24" stopIfTrue="1">
      <formula>MOD(ROW(),2)&lt;&gt;0</formula>
    </cfRule>
  </conditionalFormatting>
  <conditionalFormatting sqref="A26:A71">
    <cfRule type="expression" dxfId="1849" priority="7" stopIfTrue="1">
      <formula>MOD(ROW(),2)=0</formula>
    </cfRule>
    <cfRule type="expression" dxfId="1848" priority="8" stopIfTrue="1">
      <formula>MOD(ROW(),2)&lt;&gt;0</formula>
    </cfRule>
  </conditionalFormatting>
  <conditionalFormatting sqref="B26:D71">
    <cfRule type="expression" dxfId="1847" priority="9" stopIfTrue="1">
      <formula>MOD(ROW(),2)=0</formula>
    </cfRule>
    <cfRule type="expression" dxfId="1846" priority="10" stopIfTrue="1">
      <formula>MOD(ROW(),2)&lt;&gt;0</formula>
    </cfRule>
  </conditionalFormatting>
  <conditionalFormatting sqref="B20:B21">
    <cfRule type="expression" dxfId="1845" priority="5" stopIfTrue="1">
      <formula>MOD(ROW(),2)=0</formula>
    </cfRule>
    <cfRule type="expression" dxfId="1844" priority="6" stopIfTrue="1">
      <formula>MOD(ROW(),2)&lt;&gt;0</formula>
    </cfRule>
  </conditionalFormatting>
  <conditionalFormatting sqref="B18">
    <cfRule type="expression" dxfId="1843" priority="3" stopIfTrue="1">
      <formula>MOD(ROW(),2)=0</formula>
    </cfRule>
    <cfRule type="expression" dxfId="1842" priority="4" stopIfTrue="1">
      <formula>MOD(ROW(),2)&lt;&gt;0</formula>
    </cfRule>
  </conditionalFormatting>
  <conditionalFormatting sqref="B19">
    <cfRule type="expression" dxfId="1841" priority="1" stopIfTrue="1">
      <formula>MOD(ROW(),2)=0</formula>
    </cfRule>
    <cfRule type="expression" dxfId="1840" priority="2" stopIfTrue="1">
      <formula>MOD(ROW(),2)&lt;&gt;0</formula>
    </cfRule>
  </conditionalFormatting>
  <hyperlinks>
    <hyperlink ref="B23" location="'Factor List'!A1" display="Back to Factor List" xr:uid="{00000000-0004-0000-1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12"/>
  <sheetViews>
    <sheetView showGridLines="0" workbookViewId="0">
      <selection activeCell="A13" sqref="A13"/>
    </sheetView>
  </sheetViews>
  <sheetFormatPr defaultRowHeight="13.2" x14ac:dyDescent="0.25"/>
  <sheetData>
    <row r="1" spans="1:13" ht="21" x14ac:dyDescent="0.4">
      <c r="A1" s="3" t="s">
        <v>4</v>
      </c>
      <c r="B1" s="3"/>
      <c r="C1" s="3"/>
      <c r="D1" s="3"/>
      <c r="E1" s="3"/>
      <c r="F1" s="3"/>
      <c r="G1" s="3"/>
      <c r="H1" s="3"/>
      <c r="I1" s="3"/>
      <c r="J1" s="3"/>
      <c r="K1" s="3"/>
      <c r="L1" s="3"/>
      <c r="M1" s="3"/>
    </row>
    <row r="2" spans="1:13" ht="15.6" x14ac:dyDescent="0.3">
      <c r="A2" s="4" t="str">
        <f>IF(title="&gt; Enter workbook title here","Enter workbook title in Cover sheet",title)</f>
        <v>NITPS - Consolidated Factor Spreadsheet</v>
      </c>
      <c r="B2" s="4"/>
      <c r="C2" s="4"/>
      <c r="D2" s="4"/>
      <c r="E2" s="4"/>
      <c r="F2" s="4"/>
      <c r="G2" s="4"/>
      <c r="H2" s="4"/>
      <c r="I2" s="4"/>
      <c r="J2" s="4"/>
      <c r="K2" s="4"/>
      <c r="L2" s="4"/>
      <c r="M2" s="4"/>
    </row>
    <row r="3" spans="1:13" ht="15.6" x14ac:dyDescent="0.3">
      <c r="A3" s="5" t="s">
        <v>38</v>
      </c>
      <c r="B3" s="5"/>
      <c r="C3" s="5"/>
      <c r="D3" s="5"/>
      <c r="E3" s="5"/>
      <c r="F3" s="5"/>
      <c r="G3" s="5"/>
      <c r="H3" s="5"/>
      <c r="I3" s="5"/>
      <c r="J3" s="5"/>
      <c r="K3" s="5"/>
      <c r="L3" s="5"/>
      <c r="M3" s="5"/>
    </row>
    <row r="4" spans="1:13" x14ac:dyDescent="0.25">
      <c r="A4" s="27"/>
      <c r="B4" s="27"/>
    </row>
    <row r="5" spans="1:13" x14ac:dyDescent="0.25">
      <c r="E5" s="7"/>
      <c r="F5" s="7"/>
      <c r="G5" s="7"/>
    </row>
    <row r="7" spans="1:13" ht="23.25" customHeight="1" x14ac:dyDescent="0.3">
      <c r="A7" s="185" t="s">
        <v>385</v>
      </c>
      <c r="B7" s="186"/>
      <c r="C7" s="186"/>
      <c r="D7" s="186"/>
      <c r="E7" s="186"/>
      <c r="F7" s="186"/>
      <c r="G7" s="186"/>
      <c r="H7" s="186"/>
      <c r="I7" s="186"/>
      <c r="J7" s="186"/>
      <c r="K7" s="186"/>
      <c r="L7" s="186"/>
      <c r="M7" s="187"/>
    </row>
    <row r="8" spans="1:13" x14ac:dyDescent="0.25">
      <c r="A8" s="28"/>
      <c r="M8" s="17"/>
    </row>
    <row r="9" spans="1:13" x14ac:dyDescent="0.25">
      <c r="A9" s="188" t="s">
        <v>1159</v>
      </c>
      <c r="B9" s="189"/>
      <c r="C9" s="189"/>
      <c r="D9" s="189"/>
      <c r="E9" s="189"/>
      <c r="F9" s="189"/>
      <c r="G9" s="189"/>
      <c r="H9" s="189"/>
      <c r="I9" s="189"/>
      <c r="J9" s="189"/>
      <c r="K9" s="189"/>
      <c r="L9" s="189"/>
      <c r="M9" s="190"/>
    </row>
    <row r="10" spans="1:13" ht="22.5" customHeight="1" x14ac:dyDescent="0.25">
      <c r="A10" s="191"/>
      <c r="B10" s="189"/>
      <c r="C10" s="189"/>
      <c r="D10" s="189"/>
      <c r="E10" s="189"/>
      <c r="F10" s="189"/>
      <c r="G10" s="189"/>
      <c r="H10" s="189"/>
      <c r="I10" s="189"/>
      <c r="J10" s="189"/>
      <c r="K10" s="189"/>
      <c r="L10" s="189"/>
      <c r="M10" s="190"/>
    </row>
    <row r="11" spans="1:13" ht="31.5" customHeight="1" x14ac:dyDescent="0.25">
      <c r="A11" s="191"/>
      <c r="B11" s="189"/>
      <c r="C11" s="189"/>
      <c r="D11" s="189"/>
      <c r="E11" s="189"/>
      <c r="F11" s="189"/>
      <c r="G11" s="189"/>
      <c r="H11" s="189"/>
      <c r="I11" s="189"/>
      <c r="J11" s="189"/>
      <c r="K11" s="189"/>
      <c r="L11" s="189"/>
      <c r="M11" s="190"/>
    </row>
    <row r="12" spans="1:13" ht="125.25" customHeight="1" x14ac:dyDescent="0.25">
      <c r="A12" s="192"/>
      <c r="B12" s="193"/>
      <c r="C12" s="193"/>
      <c r="D12" s="193"/>
      <c r="E12" s="193"/>
      <c r="F12" s="193"/>
      <c r="G12" s="193"/>
      <c r="H12" s="193"/>
      <c r="I12" s="193"/>
      <c r="J12" s="193"/>
      <c r="K12" s="193"/>
      <c r="L12" s="193"/>
      <c r="M12" s="194"/>
    </row>
  </sheetData>
  <sheetProtection algorithmName="SHA-512" hashValue="WeNAeZ21FxGlnmy6E6uvNK5U93nmgU9wV4MpRkUmmcFf56rYFyzYePCrbb62KwX0/ILbA1A2E71adTjA6PhdzQ==" saltValue="h4MI3+V4EKQECLZBNetgjA==" spinCount="100000" sheet="1" objects="1" scenarios="1"/>
  <mergeCells count="2">
    <mergeCell ref="A7:M7"/>
    <mergeCell ref="A9:M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x-212</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2.9" customHeight="1" x14ac:dyDescent="0.25">
      <c r="A10" s="93" t="s">
        <v>2</v>
      </c>
      <c r="B10" s="74" t="s">
        <v>299</v>
      </c>
      <c r="C10" s="74"/>
      <c r="D10" s="74"/>
    </row>
    <row r="11" spans="1:7" x14ac:dyDescent="0.25">
      <c r="A11" s="93" t="s">
        <v>23</v>
      </c>
      <c r="B11" s="74" t="s">
        <v>271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212</v>
      </c>
      <c r="C14" s="74"/>
      <c r="D14" s="74"/>
    </row>
    <row r="15" spans="1:7" x14ac:dyDescent="0.25">
      <c r="A15" s="93" t="s">
        <v>53</v>
      </c>
      <c r="B15" s="74" t="s">
        <v>411</v>
      </c>
      <c r="C15" s="74"/>
      <c r="D15" s="74"/>
    </row>
    <row r="16" spans="1:7" x14ac:dyDescent="0.25">
      <c r="A16" s="93" t="s">
        <v>54</v>
      </c>
      <c r="B16" s="74" t="s">
        <v>412</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65</v>
      </c>
      <c r="B27" s="89">
        <v>17.899999999999999</v>
      </c>
      <c r="C27" s="89">
        <v>1.87</v>
      </c>
      <c r="D27" s="89">
        <v>0</v>
      </c>
    </row>
    <row r="28" spans="1:4" x14ac:dyDescent="0.25">
      <c r="A28" s="88">
        <v>66</v>
      </c>
      <c r="B28" s="89">
        <v>18.239999999999998</v>
      </c>
      <c r="C28" s="89">
        <v>1.86</v>
      </c>
      <c r="D28" s="89">
        <v>0</v>
      </c>
    </row>
    <row r="29" spans="1:4" x14ac:dyDescent="0.25">
      <c r="A29" s="91"/>
      <c r="B29" s="91"/>
      <c r="C29" s="87"/>
      <c r="D29" s="87"/>
    </row>
    <row r="30" spans="1:4" x14ac:dyDescent="0.25">
      <c r="A30" s="91"/>
      <c r="B30" s="91"/>
      <c r="C30" s="87"/>
      <c r="D30" s="87"/>
    </row>
    <row r="31" spans="1:4" x14ac:dyDescent="0.25">
      <c r="A31" s="91"/>
      <c r="B31" s="91"/>
      <c r="C31" s="87"/>
      <c r="D31" s="87"/>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VdIfg+iiDZY8zpEXCZwgsJwNJ/hLfLQ7/c/yOXq3717kQKHOnrUwStzWA+lYDYKWjLvd8Sh414KHb/1qi1WbQ==" saltValue="DAPwjye27W6fCeoeKzOwDQ==" spinCount="100000" sheet="1" objects="1" scenarios="1"/>
  <conditionalFormatting sqref="A6:A21">
    <cfRule type="expression" dxfId="1839" priority="21" stopIfTrue="1">
      <formula>MOD(ROW(),2)=0</formula>
    </cfRule>
    <cfRule type="expression" dxfId="1838" priority="22" stopIfTrue="1">
      <formula>MOD(ROW(),2)&lt;&gt;0</formula>
    </cfRule>
  </conditionalFormatting>
  <conditionalFormatting sqref="B6:D17 C18:D21">
    <cfRule type="expression" dxfId="1837" priority="23" stopIfTrue="1">
      <formula>MOD(ROW(),2)=0</formula>
    </cfRule>
    <cfRule type="expression" dxfId="1836" priority="24" stopIfTrue="1">
      <formula>MOD(ROW(),2)&lt;&gt;0</formula>
    </cfRule>
  </conditionalFormatting>
  <conditionalFormatting sqref="A26:A28">
    <cfRule type="expression" dxfId="1835" priority="7" stopIfTrue="1">
      <formula>MOD(ROW(),2)=0</formula>
    </cfRule>
    <cfRule type="expression" dxfId="1834" priority="8" stopIfTrue="1">
      <formula>MOD(ROW(),2)&lt;&gt;0</formula>
    </cfRule>
  </conditionalFormatting>
  <conditionalFormatting sqref="B26:D28">
    <cfRule type="expression" dxfId="1833" priority="9" stopIfTrue="1">
      <formula>MOD(ROW(),2)=0</formula>
    </cfRule>
    <cfRule type="expression" dxfId="1832" priority="10" stopIfTrue="1">
      <formula>MOD(ROW(),2)&lt;&gt;0</formula>
    </cfRule>
  </conditionalFormatting>
  <conditionalFormatting sqref="B20:B21">
    <cfRule type="expression" dxfId="1831" priority="5" stopIfTrue="1">
      <formula>MOD(ROW(),2)=0</formula>
    </cfRule>
    <cfRule type="expression" dxfId="1830" priority="6" stopIfTrue="1">
      <formula>MOD(ROW(),2)&lt;&gt;0</formula>
    </cfRule>
  </conditionalFormatting>
  <conditionalFormatting sqref="B18">
    <cfRule type="expression" dxfId="1829" priority="3" stopIfTrue="1">
      <formula>MOD(ROW(),2)=0</formula>
    </cfRule>
    <cfRule type="expression" dxfId="1828" priority="4" stopIfTrue="1">
      <formula>MOD(ROW(),2)&lt;&gt;0</formula>
    </cfRule>
  </conditionalFormatting>
  <conditionalFormatting sqref="B19">
    <cfRule type="expression" dxfId="1827" priority="1" stopIfTrue="1">
      <formula>MOD(ROW(),2)=0</formula>
    </cfRule>
    <cfRule type="expression" dxfId="1826" priority="2" stopIfTrue="1">
      <formula>MOD(ROW(),2)&lt;&gt;0</formula>
    </cfRule>
  </conditionalFormatting>
  <hyperlinks>
    <hyperlink ref="B23" location="'Factor List'!A1" display="Back to Factor List" xr:uid="{00000000-0004-0000-1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x-213</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5" customHeight="1" x14ac:dyDescent="0.25">
      <c r="A10" s="93" t="s">
        <v>2</v>
      </c>
      <c r="B10" s="74" t="s">
        <v>301</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213</v>
      </c>
      <c r="C14" s="74"/>
      <c r="D14" s="74"/>
    </row>
    <row r="15" spans="1:8" x14ac:dyDescent="0.25">
      <c r="A15" s="93" t="s">
        <v>53</v>
      </c>
      <c r="B15" s="74" t="s">
        <v>413</v>
      </c>
      <c r="C15" s="74"/>
      <c r="D15" s="74"/>
    </row>
    <row r="16" spans="1:8" x14ac:dyDescent="0.25">
      <c r="A16" s="93" t="s">
        <v>54</v>
      </c>
      <c r="B16" s="74" t="s">
        <v>414</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9.09</v>
      </c>
      <c r="C27" s="89">
        <v>1.24</v>
      </c>
      <c r="D27" s="89">
        <v>0</v>
      </c>
      <c r="E27" s="87"/>
    </row>
    <row r="28" spans="1:5" x14ac:dyDescent="0.25">
      <c r="A28" s="88">
        <v>21</v>
      </c>
      <c r="B28" s="89">
        <v>9.23</v>
      </c>
      <c r="C28" s="89">
        <v>1.26</v>
      </c>
      <c r="D28" s="89">
        <v>0</v>
      </c>
      <c r="E28" s="87"/>
    </row>
    <row r="29" spans="1:5" x14ac:dyDescent="0.25">
      <c r="A29" s="88">
        <v>22</v>
      </c>
      <c r="B29" s="89">
        <v>9.36</v>
      </c>
      <c r="C29" s="89">
        <v>1.28</v>
      </c>
      <c r="D29" s="89">
        <v>0</v>
      </c>
      <c r="E29" s="87"/>
    </row>
    <row r="30" spans="1:5" x14ac:dyDescent="0.25">
      <c r="A30" s="88">
        <v>23</v>
      </c>
      <c r="B30" s="89">
        <v>9.49</v>
      </c>
      <c r="C30" s="89">
        <v>1.3</v>
      </c>
      <c r="D30" s="89">
        <v>0</v>
      </c>
      <c r="E30" s="87"/>
    </row>
    <row r="31" spans="1:5" x14ac:dyDescent="0.25">
      <c r="A31" s="88">
        <v>24</v>
      </c>
      <c r="B31" s="89">
        <v>9.6300000000000008</v>
      </c>
      <c r="C31" s="89">
        <v>1.32</v>
      </c>
      <c r="D31" s="89">
        <v>0</v>
      </c>
      <c r="E31" s="87"/>
    </row>
    <row r="32" spans="1:5" x14ac:dyDescent="0.25">
      <c r="A32" s="88">
        <v>25</v>
      </c>
      <c r="B32" s="89">
        <v>9.77</v>
      </c>
      <c r="C32" s="89">
        <v>1.34</v>
      </c>
      <c r="D32" s="89">
        <v>0</v>
      </c>
      <c r="E32" s="87"/>
    </row>
    <row r="33" spans="1:5" x14ac:dyDescent="0.25">
      <c r="A33" s="88">
        <v>26</v>
      </c>
      <c r="B33" s="89">
        <v>9.91</v>
      </c>
      <c r="C33" s="89">
        <v>1.36</v>
      </c>
      <c r="D33" s="89">
        <v>0</v>
      </c>
      <c r="E33" s="87"/>
    </row>
    <row r="34" spans="1:5" x14ac:dyDescent="0.25">
      <c r="A34" s="88">
        <v>27</v>
      </c>
      <c r="B34" s="89">
        <v>10.050000000000001</v>
      </c>
      <c r="C34" s="89">
        <v>1.38</v>
      </c>
      <c r="D34" s="89">
        <v>0</v>
      </c>
      <c r="E34" s="87"/>
    </row>
    <row r="35" spans="1:5" x14ac:dyDescent="0.25">
      <c r="A35" s="88">
        <v>28</v>
      </c>
      <c r="B35" s="89">
        <v>10.199999999999999</v>
      </c>
      <c r="C35" s="89">
        <v>1.4</v>
      </c>
      <c r="D35" s="89">
        <v>0</v>
      </c>
      <c r="E35" s="87"/>
    </row>
    <row r="36" spans="1:5" x14ac:dyDescent="0.25">
      <c r="A36" s="88">
        <v>29</v>
      </c>
      <c r="B36" s="89">
        <v>10.35</v>
      </c>
      <c r="C36" s="89">
        <v>1.42</v>
      </c>
      <c r="D36" s="89">
        <v>0</v>
      </c>
      <c r="E36" s="87"/>
    </row>
    <row r="37" spans="1:5" x14ac:dyDescent="0.25">
      <c r="A37" s="88">
        <v>30</v>
      </c>
      <c r="B37" s="89">
        <v>10.5</v>
      </c>
      <c r="C37" s="89">
        <v>1.44</v>
      </c>
      <c r="D37" s="89">
        <v>0</v>
      </c>
      <c r="E37" s="87"/>
    </row>
    <row r="38" spans="1:5" x14ac:dyDescent="0.25">
      <c r="A38" s="88">
        <v>31</v>
      </c>
      <c r="B38" s="89">
        <v>10.65</v>
      </c>
      <c r="C38" s="89">
        <v>1.46</v>
      </c>
      <c r="D38" s="89">
        <v>0</v>
      </c>
      <c r="E38" s="87"/>
    </row>
    <row r="39" spans="1:5" x14ac:dyDescent="0.25">
      <c r="A39" s="88">
        <v>32</v>
      </c>
      <c r="B39" s="89">
        <v>10.8</v>
      </c>
      <c r="C39" s="89">
        <v>1.49</v>
      </c>
      <c r="D39" s="89">
        <v>0</v>
      </c>
      <c r="E39" s="87"/>
    </row>
    <row r="40" spans="1:5" x14ac:dyDescent="0.25">
      <c r="A40" s="88">
        <v>33</v>
      </c>
      <c r="B40" s="89">
        <v>10.96</v>
      </c>
      <c r="C40" s="89">
        <v>1.51</v>
      </c>
      <c r="D40" s="89">
        <v>0</v>
      </c>
      <c r="E40" s="87"/>
    </row>
    <row r="41" spans="1:5" x14ac:dyDescent="0.25">
      <c r="A41" s="88">
        <v>34</v>
      </c>
      <c r="B41" s="89">
        <v>11.12</v>
      </c>
      <c r="C41" s="89">
        <v>1.53</v>
      </c>
      <c r="D41" s="89">
        <v>0</v>
      </c>
      <c r="E41" s="87"/>
    </row>
    <row r="42" spans="1:5" x14ac:dyDescent="0.25">
      <c r="A42" s="88">
        <v>35</v>
      </c>
      <c r="B42" s="89">
        <v>11.28</v>
      </c>
      <c r="C42" s="89">
        <v>1.55</v>
      </c>
      <c r="D42" s="89">
        <v>0</v>
      </c>
      <c r="E42" s="87"/>
    </row>
    <row r="43" spans="1:5" x14ac:dyDescent="0.25">
      <c r="A43" s="88">
        <v>36</v>
      </c>
      <c r="B43" s="89">
        <v>11.44</v>
      </c>
      <c r="C43" s="89">
        <v>1.57</v>
      </c>
      <c r="D43" s="89">
        <v>0</v>
      </c>
      <c r="E43" s="87"/>
    </row>
    <row r="44" spans="1:5" x14ac:dyDescent="0.25">
      <c r="A44" s="88">
        <v>37</v>
      </c>
      <c r="B44" s="89">
        <v>11.61</v>
      </c>
      <c r="C44" s="89">
        <v>1.59</v>
      </c>
      <c r="D44" s="89">
        <v>0</v>
      </c>
      <c r="E44" s="87"/>
    </row>
    <row r="45" spans="1:5" x14ac:dyDescent="0.25">
      <c r="A45" s="88">
        <v>38</v>
      </c>
      <c r="B45" s="89">
        <v>11.78</v>
      </c>
      <c r="C45" s="89">
        <v>1.61</v>
      </c>
      <c r="D45" s="89">
        <v>0</v>
      </c>
      <c r="E45" s="87"/>
    </row>
    <row r="46" spans="1:5" x14ac:dyDescent="0.25">
      <c r="A46" s="88">
        <v>39</v>
      </c>
      <c r="B46" s="89">
        <v>11.95</v>
      </c>
      <c r="C46" s="89">
        <v>1.63</v>
      </c>
      <c r="D46" s="89">
        <v>0</v>
      </c>
      <c r="E46" s="87"/>
    </row>
    <row r="47" spans="1:5" x14ac:dyDescent="0.25">
      <c r="A47" s="88">
        <v>40</v>
      </c>
      <c r="B47" s="89">
        <v>12.12</v>
      </c>
      <c r="C47" s="89">
        <v>1.64</v>
      </c>
      <c r="D47" s="89">
        <v>0</v>
      </c>
      <c r="E47" s="87"/>
    </row>
    <row r="48" spans="1:5" x14ac:dyDescent="0.25">
      <c r="A48" s="88">
        <v>41</v>
      </c>
      <c r="B48" s="89">
        <v>12.3</v>
      </c>
      <c r="C48" s="89">
        <v>1.66</v>
      </c>
      <c r="D48" s="89">
        <v>0</v>
      </c>
      <c r="E48" s="87"/>
    </row>
    <row r="49" spans="1:5" x14ac:dyDescent="0.25">
      <c r="A49" s="88">
        <v>42</v>
      </c>
      <c r="B49" s="89">
        <v>12.48</v>
      </c>
      <c r="C49" s="89">
        <v>1.68</v>
      </c>
      <c r="D49" s="89">
        <v>0</v>
      </c>
      <c r="E49" s="87"/>
    </row>
    <row r="50" spans="1:5" x14ac:dyDescent="0.25">
      <c r="A50" s="88">
        <v>43</v>
      </c>
      <c r="B50" s="89">
        <v>12.66</v>
      </c>
      <c r="C50" s="89">
        <v>1.7</v>
      </c>
      <c r="D50" s="89">
        <v>0</v>
      </c>
      <c r="E50" s="87"/>
    </row>
    <row r="51" spans="1:5" x14ac:dyDescent="0.25">
      <c r="A51" s="88">
        <v>44</v>
      </c>
      <c r="B51" s="89">
        <v>12.85</v>
      </c>
      <c r="C51" s="89">
        <v>1.72</v>
      </c>
      <c r="D51" s="89">
        <v>0</v>
      </c>
      <c r="E51" s="87"/>
    </row>
    <row r="52" spans="1:5" x14ac:dyDescent="0.25">
      <c r="A52" s="88">
        <v>45</v>
      </c>
      <c r="B52" s="89">
        <v>13.04</v>
      </c>
      <c r="C52" s="89">
        <v>1.74</v>
      </c>
      <c r="D52" s="89">
        <v>0</v>
      </c>
      <c r="E52" s="87"/>
    </row>
    <row r="53" spans="1:5" x14ac:dyDescent="0.25">
      <c r="A53" s="88">
        <v>46</v>
      </c>
      <c r="B53" s="89">
        <v>13.23</v>
      </c>
      <c r="C53" s="89">
        <v>1.75</v>
      </c>
      <c r="D53" s="89">
        <v>0</v>
      </c>
      <c r="E53" s="87"/>
    </row>
    <row r="54" spans="1:5" x14ac:dyDescent="0.25">
      <c r="A54" s="88">
        <v>47</v>
      </c>
      <c r="B54" s="89">
        <v>13.43</v>
      </c>
      <c r="C54" s="89">
        <v>1.77</v>
      </c>
      <c r="D54" s="89">
        <v>0</v>
      </c>
      <c r="E54" s="87"/>
    </row>
    <row r="55" spans="1:5" x14ac:dyDescent="0.25">
      <c r="A55" s="88">
        <v>48</v>
      </c>
      <c r="B55" s="89">
        <v>13.63</v>
      </c>
      <c r="C55" s="89">
        <v>1.78</v>
      </c>
      <c r="D55" s="89">
        <v>0</v>
      </c>
      <c r="E55" s="87"/>
    </row>
    <row r="56" spans="1:5" x14ac:dyDescent="0.25">
      <c r="A56" s="88">
        <v>49</v>
      </c>
      <c r="B56" s="89">
        <v>13.83</v>
      </c>
      <c r="C56" s="89">
        <v>1.8</v>
      </c>
      <c r="D56" s="89">
        <v>0</v>
      </c>
      <c r="E56" s="87"/>
    </row>
    <row r="57" spans="1:5" x14ac:dyDescent="0.25">
      <c r="A57" s="88">
        <v>50</v>
      </c>
      <c r="B57" s="89">
        <v>14.04</v>
      </c>
      <c r="C57" s="89">
        <v>1.81</v>
      </c>
      <c r="D57" s="89">
        <v>0</v>
      </c>
      <c r="E57" s="87"/>
    </row>
    <row r="58" spans="1:5" x14ac:dyDescent="0.25">
      <c r="A58" s="88">
        <v>51</v>
      </c>
      <c r="B58" s="89">
        <v>14.25</v>
      </c>
      <c r="C58" s="89">
        <v>1.83</v>
      </c>
      <c r="D58" s="89">
        <v>0</v>
      </c>
      <c r="E58" s="87"/>
    </row>
    <row r="59" spans="1:5" x14ac:dyDescent="0.25">
      <c r="A59" s="88">
        <v>52</v>
      </c>
      <c r="B59" s="89">
        <v>14.47</v>
      </c>
      <c r="C59" s="89">
        <v>1.84</v>
      </c>
      <c r="D59" s="89">
        <v>0</v>
      </c>
      <c r="E59" s="87"/>
    </row>
    <row r="60" spans="1:5" x14ac:dyDescent="0.25">
      <c r="A60" s="88">
        <v>53</v>
      </c>
      <c r="B60" s="89">
        <v>14.69</v>
      </c>
      <c r="C60" s="89">
        <v>1.85</v>
      </c>
      <c r="D60" s="89">
        <v>0</v>
      </c>
      <c r="E60" s="87"/>
    </row>
    <row r="61" spans="1:5" x14ac:dyDescent="0.25">
      <c r="A61" s="88">
        <v>54</v>
      </c>
      <c r="B61" s="89">
        <v>14.92</v>
      </c>
      <c r="C61" s="89">
        <v>1.86</v>
      </c>
      <c r="D61" s="89">
        <v>0</v>
      </c>
      <c r="E61" s="87"/>
    </row>
    <row r="62" spans="1:5" x14ac:dyDescent="0.25">
      <c r="A62" s="88">
        <v>55</v>
      </c>
      <c r="B62" s="89">
        <v>15.15</v>
      </c>
      <c r="C62" s="89">
        <v>1.87</v>
      </c>
      <c r="D62" s="89">
        <v>0</v>
      </c>
      <c r="E62" s="87"/>
    </row>
    <row r="63" spans="1:5" x14ac:dyDescent="0.25">
      <c r="A63" s="88">
        <v>56</v>
      </c>
      <c r="B63" s="89">
        <v>15.38</v>
      </c>
      <c r="C63" s="89">
        <v>1.88</v>
      </c>
      <c r="D63" s="89">
        <v>0</v>
      </c>
      <c r="E63" s="87"/>
    </row>
    <row r="64" spans="1:5" x14ac:dyDescent="0.25">
      <c r="A64" s="88">
        <v>57</v>
      </c>
      <c r="B64" s="89">
        <v>15.63</v>
      </c>
      <c r="C64" s="89">
        <v>1.89</v>
      </c>
      <c r="D64" s="89">
        <v>0</v>
      </c>
      <c r="E64" s="87"/>
    </row>
    <row r="65" spans="1:5" x14ac:dyDescent="0.25">
      <c r="A65" s="88">
        <v>58</v>
      </c>
      <c r="B65" s="89">
        <v>15.88</v>
      </c>
      <c r="C65" s="89">
        <v>1.89</v>
      </c>
      <c r="D65" s="89">
        <v>0</v>
      </c>
      <c r="E65" s="87"/>
    </row>
    <row r="66" spans="1:5" x14ac:dyDescent="0.25">
      <c r="A66" s="88">
        <v>59</v>
      </c>
      <c r="B66" s="89">
        <v>16.14</v>
      </c>
      <c r="C66" s="89">
        <v>1.9</v>
      </c>
      <c r="D66" s="89">
        <v>0</v>
      </c>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qcxjO1P1F7VkYeBhWOizivuQrL0I/ZcX4fIyYjPnaWWHbjePF29mQKZ0alJHHUlUINEKYdY38cRRrmTNN4Fzsw==" saltValue="+54FiroZK7OjNoU1XfkDdg==" spinCount="100000" sheet="1" objects="1" scenarios="1"/>
  <conditionalFormatting sqref="A6:A21">
    <cfRule type="expression" dxfId="1825" priority="21" stopIfTrue="1">
      <formula>MOD(ROW(),2)=0</formula>
    </cfRule>
    <cfRule type="expression" dxfId="1824" priority="22" stopIfTrue="1">
      <formula>MOD(ROW(),2)&lt;&gt;0</formula>
    </cfRule>
  </conditionalFormatting>
  <conditionalFormatting sqref="B6:D17 C18:D21">
    <cfRule type="expression" dxfId="1823" priority="23" stopIfTrue="1">
      <formula>MOD(ROW(),2)=0</formula>
    </cfRule>
    <cfRule type="expression" dxfId="1822" priority="24" stopIfTrue="1">
      <formula>MOD(ROW(),2)&lt;&gt;0</formula>
    </cfRule>
  </conditionalFormatting>
  <conditionalFormatting sqref="A26:A66">
    <cfRule type="expression" dxfId="1821" priority="7" stopIfTrue="1">
      <formula>MOD(ROW(),2)=0</formula>
    </cfRule>
    <cfRule type="expression" dxfId="1820" priority="8" stopIfTrue="1">
      <formula>MOD(ROW(),2)&lt;&gt;0</formula>
    </cfRule>
  </conditionalFormatting>
  <conditionalFormatting sqref="B26:D66">
    <cfRule type="expression" dxfId="1819" priority="9" stopIfTrue="1">
      <formula>MOD(ROW(),2)=0</formula>
    </cfRule>
    <cfRule type="expression" dxfId="1818" priority="10" stopIfTrue="1">
      <formula>MOD(ROW(),2)&lt;&gt;0</formula>
    </cfRule>
  </conditionalFormatting>
  <conditionalFormatting sqref="B20:B21">
    <cfRule type="expression" dxfId="1817" priority="5" stopIfTrue="1">
      <formula>MOD(ROW(),2)=0</formula>
    </cfRule>
    <cfRule type="expression" dxfId="1816" priority="6" stopIfTrue="1">
      <formula>MOD(ROW(),2)&lt;&gt;0</formula>
    </cfRule>
  </conditionalFormatting>
  <conditionalFormatting sqref="B18">
    <cfRule type="expression" dxfId="1815" priority="3" stopIfTrue="1">
      <formula>MOD(ROW(),2)=0</formula>
    </cfRule>
    <cfRule type="expression" dxfId="1814" priority="4" stopIfTrue="1">
      <formula>MOD(ROW(),2)&lt;&gt;0</formula>
    </cfRule>
  </conditionalFormatting>
  <conditionalFormatting sqref="B19">
    <cfRule type="expression" dxfId="1813" priority="1" stopIfTrue="1">
      <formula>MOD(ROW(),2)=0</formula>
    </cfRule>
    <cfRule type="expression" dxfId="1812" priority="2" stopIfTrue="1">
      <formula>MOD(ROW(),2)&lt;&gt;0</formula>
    </cfRule>
  </conditionalFormatting>
  <hyperlinks>
    <hyperlink ref="B23" location="'Factor List'!A1" display="Back to Factor List" xr:uid="{00000000-0004-0000-1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x-214</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4.4" customHeight="1" x14ac:dyDescent="0.25">
      <c r="A10" s="93" t="s">
        <v>2</v>
      </c>
      <c r="B10" s="74" t="s">
        <v>303</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214</v>
      </c>
      <c r="C14" s="74"/>
      <c r="D14" s="74"/>
    </row>
    <row r="15" spans="1:7" x14ac:dyDescent="0.25">
      <c r="A15" s="93" t="s">
        <v>53</v>
      </c>
      <c r="B15" s="74" t="s">
        <v>415</v>
      </c>
      <c r="C15" s="74"/>
      <c r="D15" s="74"/>
    </row>
    <row r="16" spans="1:7" x14ac:dyDescent="0.25">
      <c r="A16" s="93" t="s">
        <v>54</v>
      </c>
      <c r="B16" s="74" t="s">
        <v>416</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60</v>
      </c>
      <c r="B27" s="89">
        <v>16.41</v>
      </c>
      <c r="C27" s="89">
        <v>1.9</v>
      </c>
      <c r="D27" s="89">
        <v>0</v>
      </c>
    </row>
    <row r="28" spans="1:4" x14ac:dyDescent="0.25">
      <c r="A28" s="88">
        <v>61</v>
      </c>
      <c r="B28" s="89">
        <v>16.68</v>
      </c>
      <c r="C28" s="89">
        <v>1.9</v>
      </c>
      <c r="D28" s="89">
        <v>0</v>
      </c>
    </row>
    <row r="29" spans="1:4" x14ac:dyDescent="0.25">
      <c r="A29" s="88">
        <v>62</v>
      </c>
      <c r="B29" s="89">
        <v>16.97</v>
      </c>
      <c r="C29" s="89">
        <v>1.9</v>
      </c>
      <c r="D29" s="89">
        <v>0</v>
      </c>
    </row>
    <row r="30" spans="1:4" x14ac:dyDescent="0.25">
      <c r="A30" s="88">
        <v>63</v>
      </c>
      <c r="B30" s="89">
        <v>17.27</v>
      </c>
      <c r="C30" s="89">
        <v>1.89</v>
      </c>
      <c r="D30" s="89">
        <v>0</v>
      </c>
    </row>
    <row r="31" spans="1:4" x14ac:dyDescent="0.25">
      <c r="A31" s="88">
        <v>64</v>
      </c>
      <c r="B31" s="89">
        <v>17.579999999999998</v>
      </c>
      <c r="C31" s="89">
        <v>1.88</v>
      </c>
      <c r="D31" s="89">
        <v>0</v>
      </c>
    </row>
    <row r="32" spans="1:4" x14ac:dyDescent="0.25">
      <c r="A32" s="88">
        <v>65</v>
      </c>
      <c r="B32" s="89">
        <v>17.899999999999999</v>
      </c>
      <c r="C32" s="89">
        <v>1.87</v>
      </c>
      <c r="D32" s="89">
        <v>0</v>
      </c>
    </row>
    <row r="33" spans="1:4" x14ac:dyDescent="0.25">
      <c r="A33" s="88">
        <v>66</v>
      </c>
      <c r="B33" s="89">
        <v>18.239999999999998</v>
      </c>
      <c r="C33" s="89">
        <v>1.86</v>
      </c>
      <c r="D33" s="89">
        <v>0</v>
      </c>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2PPg+LuKMntQep2jp39Twgm4B1udjb/uA068DWu0YzmfXgq7/gI1qknHSH2RgPs02fG4Dp1s9C9LOr81c5C5nQ==" saltValue="XrJBro1KhEV9ixSwD+H7QA==" spinCount="100000" sheet="1" objects="1" scenarios="1"/>
  <conditionalFormatting sqref="A6:A21">
    <cfRule type="expression" dxfId="1811" priority="21" stopIfTrue="1">
      <formula>MOD(ROW(),2)=0</formula>
    </cfRule>
    <cfRule type="expression" dxfId="1810" priority="22" stopIfTrue="1">
      <formula>MOD(ROW(),2)&lt;&gt;0</formula>
    </cfRule>
  </conditionalFormatting>
  <conditionalFormatting sqref="B6:D17 C18:D21">
    <cfRule type="expression" dxfId="1809" priority="23" stopIfTrue="1">
      <formula>MOD(ROW(),2)=0</formula>
    </cfRule>
    <cfRule type="expression" dxfId="1808" priority="24" stopIfTrue="1">
      <formula>MOD(ROW(),2)&lt;&gt;0</formula>
    </cfRule>
  </conditionalFormatting>
  <conditionalFormatting sqref="A26:A33">
    <cfRule type="expression" dxfId="1807" priority="7" stopIfTrue="1">
      <formula>MOD(ROW(),2)=0</formula>
    </cfRule>
    <cfRule type="expression" dxfId="1806" priority="8" stopIfTrue="1">
      <formula>MOD(ROW(),2)&lt;&gt;0</formula>
    </cfRule>
  </conditionalFormatting>
  <conditionalFormatting sqref="B26:D33">
    <cfRule type="expression" dxfId="1805" priority="9" stopIfTrue="1">
      <formula>MOD(ROW(),2)=0</formula>
    </cfRule>
    <cfRule type="expression" dxfId="1804" priority="10" stopIfTrue="1">
      <formula>MOD(ROW(),2)&lt;&gt;0</formula>
    </cfRule>
  </conditionalFormatting>
  <conditionalFormatting sqref="B20:B21">
    <cfRule type="expression" dxfId="1803" priority="5" stopIfTrue="1">
      <formula>MOD(ROW(),2)=0</formula>
    </cfRule>
    <cfRule type="expression" dxfId="1802" priority="6" stopIfTrue="1">
      <formula>MOD(ROW(),2)&lt;&gt;0</formula>
    </cfRule>
  </conditionalFormatting>
  <conditionalFormatting sqref="B18">
    <cfRule type="expression" dxfId="1801" priority="3" stopIfTrue="1">
      <formula>MOD(ROW(),2)=0</formula>
    </cfRule>
    <cfRule type="expression" dxfId="1800" priority="4" stopIfTrue="1">
      <formula>MOD(ROW(),2)&lt;&gt;0</formula>
    </cfRule>
  </conditionalFormatting>
  <conditionalFormatting sqref="B19">
    <cfRule type="expression" dxfId="1799" priority="1" stopIfTrue="1">
      <formula>MOD(ROW(),2)=0</formula>
    </cfRule>
    <cfRule type="expression" dxfId="1798" priority="2" stopIfTrue="1">
      <formula>MOD(ROW(),2)&lt;&gt;0</formula>
    </cfRule>
  </conditionalFormatting>
  <hyperlinks>
    <hyperlink ref="B23" location="'Factor List'!A1" display="Back to Factor List" xr:uid="{00000000-0004-0000-1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x-215</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4.4" customHeight="1" x14ac:dyDescent="0.25">
      <c r="A10" s="93" t="s">
        <v>2</v>
      </c>
      <c r="B10" s="74" t="s">
        <v>305</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215</v>
      </c>
      <c r="C14" s="74"/>
      <c r="D14" s="74"/>
    </row>
    <row r="15" spans="1:8" x14ac:dyDescent="0.25">
      <c r="A15" s="93" t="s">
        <v>53</v>
      </c>
      <c r="B15" s="74" t="s">
        <v>417</v>
      </c>
      <c r="C15" s="74"/>
      <c r="D15" s="74"/>
    </row>
    <row r="16" spans="1:8" x14ac:dyDescent="0.25">
      <c r="A16" s="93" t="s">
        <v>54</v>
      </c>
      <c r="B16" s="74" t="s">
        <v>418</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8.66</v>
      </c>
      <c r="C27" s="89">
        <v>1.25</v>
      </c>
      <c r="D27" s="89">
        <v>0</v>
      </c>
      <c r="E27" s="87"/>
    </row>
    <row r="28" spans="1:5" x14ac:dyDescent="0.25">
      <c r="A28" s="88">
        <v>21</v>
      </c>
      <c r="B28" s="89">
        <v>8.7799999999999994</v>
      </c>
      <c r="C28" s="89">
        <v>1.27</v>
      </c>
      <c r="D28" s="89">
        <v>0</v>
      </c>
      <c r="E28" s="87"/>
    </row>
    <row r="29" spans="1:5" x14ac:dyDescent="0.25">
      <c r="A29" s="88">
        <v>22</v>
      </c>
      <c r="B29" s="89">
        <v>8.91</v>
      </c>
      <c r="C29" s="89">
        <v>1.29</v>
      </c>
      <c r="D29" s="89">
        <v>0</v>
      </c>
      <c r="E29" s="87"/>
    </row>
    <row r="30" spans="1:5" x14ac:dyDescent="0.25">
      <c r="A30" s="88">
        <v>23</v>
      </c>
      <c r="B30" s="89">
        <v>9.0399999999999991</v>
      </c>
      <c r="C30" s="89">
        <v>1.31</v>
      </c>
      <c r="D30" s="89">
        <v>0</v>
      </c>
      <c r="E30" s="87"/>
    </row>
    <row r="31" spans="1:5" x14ac:dyDescent="0.25">
      <c r="A31" s="88">
        <v>24</v>
      </c>
      <c r="B31" s="89">
        <v>9.17</v>
      </c>
      <c r="C31" s="89">
        <v>1.33</v>
      </c>
      <c r="D31" s="89">
        <v>0</v>
      </c>
      <c r="E31" s="87"/>
    </row>
    <row r="32" spans="1:5" x14ac:dyDescent="0.25">
      <c r="A32" s="88">
        <v>25</v>
      </c>
      <c r="B32" s="89">
        <v>9.3000000000000007</v>
      </c>
      <c r="C32" s="89">
        <v>1.35</v>
      </c>
      <c r="D32" s="89">
        <v>0</v>
      </c>
      <c r="E32" s="87"/>
    </row>
    <row r="33" spans="1:5" x14ac:dyDescent="0.25">
      <c r="A33" s="88">
        <v>26</v>
      </c>
      <c r="B33" s="89">
        <v>9.43</v>
      </c>
      <c r="C33" s="89">
        <v>1.37</v>
      </c>
      <c r="D33" s="89">
        <v>0</v>
      </c>
      <c r="E33" s="87"/>
    </row>
    <row r="34" spans="1:5" x14ac:dyDescent="0.25">
      <c r="A34" s="88">
        <v>27</v>
      </c>
      <c r="B34" s="89">
        <v>9.57</v>
      </c>
      <c r="C34" s="89">
        <v>1.39</v>
      </c>
      <c r="D34" s="89">
        <v>0</v>
      </c>
      <c r="E34" s="87"/>
    </row>
    <row r="35" spans="1:5" x14ac:dyDescent="0.25">
      <c r="A35" s="88">
        <v>28</v>
      </c>
      <c r="B35" s="89">
        <v>9.6999999999999993</v>
      </c>
      <c r="C35" s="89">
        <v>1.41</v>
      </c>
      <c r="D35" s="89">
        <v>0</v>
      </c>
      <c r="E35" s="87"/>
    </row>
    <row r="36" spans="1:5" x14ac:dyDescent="0.25">
      <c r="A36" s="88">
        <v>29</v>
      </c>
      <c r="B36" s="89">
        <v>9.84</v>
      </c>
      <c r="C36" s="89">
        <v>1.43</v>
      </c>
      <c r="D36" s="89">
        <v>0</v>
      </c>
      <c r="E36" s="87"/>
    </row>
    <row r="37" spans="1:5" x14ac:dyDescent="0.25">
      <c r="A37" s="88">
        <v>30</v>
      </c>
      <c r="B37" s="89">
        <v>9.98</v>
      </c>
      <c r="C37" s="89">
        <v>1.45</v>
      </c>
      <c r="D37" s="89">
        <v>0</v>
      </c>
      <c r="E37" s="87"/>
    </row>
    <row r="38" spans="1:5" x14ac:dyDescent="0.25">
      <c r="A38" s="88">
        <v>31</v>
      </c>
      <c r="B38" s="89">
        <v>10.130000000000001</v>
      </c>
      <c r="C38" s="89">
        <v>1.47</v>
      </c>
      <c r="D38" s="89">
        <v>0</v>
      </c>
      <c r="E38" s="87"/>
    </row>
    <row r="39" spans="1:5" x14ac:dyDescent="0.25">
      <c r="A39" s="88">
        <v>32</v>
      </c>
      <c r="B39" s="89">
        <v>10.27</v>
      </c>
      <c r="C39" s="89">
        <v>1.5</v>
      </c>
      <c r="D39" s="89">
        <v>0</v>
      </c>
      <c r="E39" s="87"/>
    </row>
    <row r="40" spans="1:5" x14ac:dyDescent="0.25">
      <c r="A40" s="88">
        <v>33</v>
      </c>
      <c r="B40" s="89">
        <v>10.42</v>
      </c>
      <c r="C40" s="89">
        <v>1.52</v>
      </c>
      <c r="D40" s="89">
        <v>0</v>
      </c>
      <c r="E40" s="87"/>
    </row>
    <row r="41" spans="1:5" x14ac:dyDescent="0.25">
      <c r="A41" s="88">
        <v>34</v>
      </c>
      <c r="B41" s="89">
        <v>10.57</v>
      </c>
      <c r="C41" s="89">
        <v>1.54</v>
      </c>
      <c r="D41" s="89">
        <v>0</v>
      </c>
      <c r="E41" s="87"/>
    </row>
    <row r="42" spans="1:5" x14ac:dyDescent="0.25">
      <c r="A42" s="88">
        <v>35</v>
      </c>
      <c r="B42" s="89">
        <v>10.72</v>
      </c>
      <c r="C42" s="89">
        <v>1.56</v>
      </c>
      <c r="D42" s="89">
        <v>0</v>
      </c>
      <c r="E42" s="87"/>
    </row>
    <row r="43" spans="1:5" x14ac:dyDescent="0.25">
      <c r="A43" s="88">
        <v>36</v>
      </c>
      <c r="B43" s="89">
        <v>10.88</v>
      </c>
      <c r="C43" s="89">
        <v>1.58</v>
      </c>
      <c r="D43" s="89">
        <v>0</v>
      </c>
      <c r="E43" s="87"/>
    </row>
    <row r="44" spans="1:5" x14ac:dyDescent="0.25">
      <c r="A44" s="88">
        <v>37</v>
      </c>
      <c r="B44" s="89">
        <v>11.03</v>
      </c>
      <c r="C44" s="89">
        <v>1.6</v>
      </c>
      <c r="D44" s="89">
        <v>0</v>
      </c>
      <c r="E44" s="87"/>
    </row>
    <row r="45" spans="1:5" x14ac:dyDescent="0.25">
      <c r="A45" s="88">
        <v>38</v>
      </c>
      <c r="B45" s="89">
        <v>11.19</v>
      </c>
      <c r="C45" s="89">
        <v>1.62</v>
      </c>
      <c r="D45" s="89">
        <v>0</v>
      </c>
      <c r="E45" s="87"/>
    </row>
    <row r="46" spans="1:5" x14ac:dyDescent="0.25">
      <c r="A46" s="88">
        <v>39</v>
      </c>
      <c r="B46" s="89">
        <v>11.35</v>
      </c>
      <c r="C46" s="89">
        <v>1.64</v>
      </c>
      <c r="D46" s="89">
        <v>0</v>
      </c>
      <c r="E46" s="87"/>
    </row>
    <row r="47" spans="1:5" x14ac:dyDescent="0.25">
      <c r="A47" s="88">
        <v>40</v>
      </c>
      <c r="B47" s="89">
        <v>11.52</v>
      </c>
      <c r="C47" s="89">
        <v>1.66</v>
      </c>
      <c r="D47" s="89">
        <v>0</v>
      </c>
      <c r="E47" s="87"/>
    </row>
    <row r="48" spans="1:5" x14ac:dyDescent="0.25">
      <c r="A48" s="88">
        <v>41</v>
      </c>
      <c r="B48" s="89">
        <v>11.68</v>
      </c>
      <c r="C48" s="89">
        <v>1.68</v>
      </c>
      <c r="D48" s="89">
        <v>0</v>
      </c>
      <c r="E48" s="87"/>
    </row>
    <row r="49" spans="1:5" x14ac:dyDescent="0.25">
      <c r="A49" s="88">
        <v>42</v>
      </c>
      <c r="B49" s="89">
        <v>11.85</v>
      </c>
      <c r="C49" s="89">
        <v>1.7</v>
      </c>
      <c r="D49" s="89">
        <v>0</v>
      </c>
      <c r="E49" s="87"/>
    </row>
    <row r="50" spans="1:5" x14ac:dyDescent="0.25">
      <c r="A50" s="88">
        <v>43</v>
      </c>
      <c r="B50" s="89">
        <v>12.03</v>
      </c>
      <c r="C50" s="89">
        <v>1.71</v>
      </c>
      <c r="D50" s="89">
        <v>0</v>
      </c>
      <c r="E50" s="87"/>
    </row>
    <row r="51" spans="1:5" x14ac:dyDescent="0.25">
      <c r="A51" s="88">
        <v>44</v>
      </c>
      <c r="B51" s="89">
        <v>12.2</v>
      </c>
      <c r="C51" s="89">
        <v>1.73</v>
      </c>
      <c r="D51" s="89">
        <v>0</v>
      </c>
      <c r="E51" s="87"/>
    </row>
    <row r="52" spans="1:5" x14ac:dyDescent="0.25">
      <c r="A52" s="88">
        <v>45</v>
      </c>
      <c r="B52" s="89">
        <v>12.38</v>
      </c>
      <c r="C52" s="89">
        <v>1.75</v>
      </c>
      <c r="D52" s="89">
        <v>0</v>
      </c>
      <c r="E52" s="87"/>
    </row>
    <row r="53" spans="1:5" x14ac:dyDescent="0.25">
      <c r="A53" s="88">
        <v>46</v>
      </c>
      <c r="B53" s="89">
        <v>12.56</v>
      </c>
      <c r="C53" s="89">
        <v>1.77</v>
      </c>
      <c r="D53" s="89">
        <v>0</v>
      </c>
      <c r="E53" s="87"/>
    </row>
    <row r="54" spans="1:5" x14ac:dyDescent="0.25">
      <c r="A54" s="88">
        <v>47</v>
      </c>
      <c r="B54" s="89">
        <v>12.74</v>
      </c>
      <c r="C54" s="89">
        <v>1.78</v>
      </c>
      <c r="D54" s="89">
        <v>0</v>
      </c>
      <c r="E54" s="87"/>
    </row>
    <row r="55" spans="1:5" x14ac:dyDescent="0.25">
      <c r="A55" s="88">
        <v>48</v>
      </c>
      <c r="B55" s="89">
        <v>12.93</v>
      </c>
      <c r="C55" s="89">
        <v>1.8</v>
      </c>
      <c r="D55" s="89">
        <v>0</v>
      </c>
      <c r="E55" s="87"/>
    </row>
    <row r="56" spans="1:5" x14ac:dyDescent="0.25">
      <c r="A56" s="88">
        <v>49</v>
      </c>
      <c r="B56" s="89">
        <v>13.12</v>
      </c>
      <c r="C56" s="89">
        <v>1.82</v>
      </c>
      <c r="D56" s="89">
        <v>0</v>
      </c>
      <c r="E56" s="87"/>
    </row>
    <row r="57" spans="1:5" x14ac:dyDescent="0.25">
      <c r="A57" s="88">
        <v>50</v>
      </c>
      <c r="B57" s="89">
        <v>13.32</v>
      </c>
      <c r="C57" s="89">
        <v>1.83</v>
      </c>
      <c r="D57" s="89">
        <v>0</v>
      </c>
      <c r="E57" s="87"/>
    </row>
    <row r="58" spans="1:5" x14ac:dyDescent="0.25">
      <c r="A58" s="88">
        <v>51</v>
      </c>
      <c r="B58" s="89">
        <v>13.52</v>
      </c>
      <c r="C58" s="89">
        <v>1.84</v>
      </c>
      <c r="D58" s="89">
        <v>0</v>
      </c>
      <c r="E58" s="87"/>
    </row>
    <row r="59" spans="1:5" x14ac:dyDescent="0.25">
      <c r="A59" s="88">
        <v>52</v>
      </c>
      <c r="B59" s="89">
        <v>13.72</v>
      </c>
      <c r="C59" s="89">
        <v>1.86</v>
      </c>
      <c r="D59" s="89">
        <v>0</v>
      </c>
      <c r="E59" s="87"/>
    </row>
    <row r="60" spans="1:5" x14ac:dyDescent="0.25">
      <c r="A60" s="88">
        <v>53</v>
      </c>
      <c r="B60" s="89">
        <v>13.93</v>
      </c>
      <c r="C60" s="89">
        <v>1.87</v>
      </c>
      <c r="D60" s="89">
        <v>0</v>
      </c>
      <c r="E60" s="87"/>
    </row>
    <row r="61" spans="1:5" x14ac:dyDescent="0.25">
      <c r="A61" s="88">
        <v>54</v>
      </c>
      <c r="B61" s="89">
        <v>14.14</v>
      </c>
      <c r="C61" s="89">
        <v>1.88</v>
      </c>
      <c r="D61" s="89">
        <v>0</v>
      </c>
      <c r="E61" s="87"/>
    </row>
    <row r="62" spans="1:5" x14ac:dyDescent="0.25">
      <c r="A62" s="88">
        <v>55</v>
      </c>
      <c r="B62" s="89">
        <v>14.36</v>
      </c>
      <c r="C62" s="89">
        <v>1.89</v>
      </c>
      <c r="D62" s="89">
        <v>0</v>
      </c>
      <c r="E62" s="87"/>
    </row>
    <row r="63" spans="1:5" x14ac:dyDescent="0.25">
      <c r="A63" s="88">
        <v>56</v>
      </c>
      <c r="B63" s="89">
        <v>14.58</v>
      </c>
      <c r="C63" s="89">
        <v>1.9</v>
      </c>
      <c r="D63" s="89">
        <v>0</v>
      </c>
      <c r="E63" s="87"/>
    </row>
    <row r="64" spans="1:5" x14ac:dyDescent="0.25">
      <c r="A64" s="88">
        <v>57</v>
      </c>
      <c r="B64" s="89">
        <v>14.81</v>
      </c>
      <c r="C64" s="89">
        <v>1.91</v>
      </c>
      <c r="D64" s="89">
        <v>0</v>
      </c>
      <c r="E64" s="87"/>
    </row>
    <row r="65" spans="1:5" x14ac:dyDescent="0.25">
      <c r="A65" s="88">
        <v>58</v>
      </c>
      <c r="B65" s="89">
        <v>15.05</v>
      </c>
      <c r="C65" s="89">
        <v>1.91</v>
      </c>
      <c r="D65" s="89">
        <v>0</v>
      </c>
      <c r="E65" s="87"/>
    </row>
    <row r="66" spans="1:5" x14ac:dyDescent="0.25">
      <c r="A66" s="88">
        <v>59</v>
      </c>
      <c r="B66" s="89">
        <v>15.29</v>
      </c>
      <c r="C66" s="89">
        <v>1.92</v>
      </c>
      <c r="D66" s="89">
        <v>0</v>
      </c>
      <c r="E66" s="87"/>
    </row>
    <row r="67" spans="1:5" x14ac:dyDescent="0.25">
      <c r="A67" s="88">
        <v>60</v>
      </c>
      <c r="B67" s="89">
        <v>15.54</v>
      </c>
      <c r="C67" s="89">
        <v>1.92</v>
      </c>
      <c r="D67" s="89">
        <v>0</v>
      </c>
      <c r="E67" s="87"/>
    </row>
    <row r="68" spans="1:5" x14ac:dyDescent="0.25">
      <c r="A68" s="88">
        <v>61</v>
      </c>
      <c r="B68" s="89">
        <v>15.8</v>
      </c>
      <c r="C68" s="89">
        <v>1.92</v>
      </c>
      <c r="D68" s="89">
        <v>0</v>
      </c>
      <c r="E68" s="87"/>
    </row>
    <row r="69" spans="1:5" x14ac:dyDescent="0.25">
      <c r="A69" s="88">
        <v>62</v>
      </c>
      <c r="B69" s="89">
        <v>16.07</v>
      </c>
      <c r="C69" s="89">
        <v>1.91</v>
      </c>
      <c r="D69" s="89">
        <v>0</v>
      </c>
      <c r="E69" s="87"/>
    </row>
    <row r="70" spans="1:5" x14ac:dyDescent="0.25">
      <c r="A70" s="88">
        <v>63</v>
      </c>
      <c r="B70" s="89">
        <v>16.350000000000001</v>
      </c>
      <c r="C70" s="89">
        <v>1.91</v>
      </c>
      <c r="D70" s="89">
        <v>0</v>
      </c>
      <c r="E70" s="87"/>
    </row>
    <row r="71" spans="1:5" x14ac:dyDescent="0.25">
      <c r="A71" s="88">
        <v>64</v>
      </c>
      <c r="B71" s="89">
        <v>16.64</v>
      </c>
      <c r="C71" s="89">
        <v>1.9</v>
      </c>
      <c r="D71" s="89">
        <v>0</v>
      </c>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2EP5/uW7KmegJXwr70+2W3OrRfvKuGWEYyZriG1vHyS/I92rgAQSwwMcnOh5CRFkBUOyHqMAWxBqwiib2lB9og==" saltValue="+8seRRpuw6CTInJk6GxoGg==" spinCount="100000" sheet="1" objects="1" scenarios="1"/>
  <conditionalFormatting sqref="A6:A21">
    <cfRule type="expression" dxfId="1797" priority="21" stopIfTrue="1">
      <formula>MOD(ROW(),2)=0</formula>
    </cfRule>
    <cfRule type="expression" dxfId="1796" priority="22" stopIfTrue="1">
      <formula>MOD(ROW(),2)&lt;&gt;0</formula>
    </cfRule>
  </conditionalFormatting>
  <conditionalFormatting sqref="B6:D17 C18:D21">
    <cfRule type="expression" dxfId="1795" priority="23" stopIfTrue="1">
      <formula>MOD(ROW(),2)=0</formula>
    </cfRule>
    <cfRule type="expression" dxfId="1794" priority="24" stopIfTrue="1">
      <formula>MOD(ROW(),2)&lt;&gt;0</formula>
    </cfRule>
  </conditionalFormatting>
  <conditionalFormatting sqref="A26:A71">
    <cfRule type="expression" dxfId="1793" priority="7" stopIfTrue="1">
      <formula>MOD(ROW(),2)=0</formula>
    </cfRule>
    <cfRule type="expression" dxfId="1792" priority="8" stopIfTrue="1">
      <formula>MOD(ROW(),2)&lt;&gt;0</formula>
    </cfRule>
  </conditionalFormatting>
  <conditionalFormatting sqref="B26:D71">
    <cfRule type="expression" dxfId="1791" priority="9" stopIfTrue="1">
      <formula>MOD(ROW(),2)=0</formula>
    </cfRule>
    <cfRule type="expression" dxfId="1790" priority="10" stopIfTrue="1">
      <formula>MOD(ROW(),2)&lt;&gt;0</formula>
    </cfRule>
  </conditionalFormatting>
  <conditionalFormatting sqref="B20:B21">
    <cfRule type="expression" dxfId="1789" priority="5" stopIfTrue="1">
      <formula>MOD(ROW(),2)=0</formula>
    </cfRule>
    <cfRule type="expression" dxfId="1788" priority="6" stopIfTrue="1">
      <formula>MOD(ROW(),2)&lt;&gt;0</formula>
    </cfRule>
  </conditionalFormatting>
  <conditionalFormatting sqref="B18">
    <cfRule type="expression" dxfId="1787" priority="3" stopIfTrue="1">
      <formula>MOD(ROW(),2)=0</formula>
    </cfRule>
    <cfRule type="expression" dxfId="1786" priority="4" stopIfTrue="1">
      <formula>MOD(ROW(),2)&lt;&gt;0</formula>
    </cfRule>
  </conditionalFormatting>
  <conditionalFormatting sqref="B19">
    <cfRule type="expression" dxfId="1785" priority="1" stopIfTrue="1">
      <formula>MOD(ROW(),2)=0</formula>
    </cfRule>
    <cfRule type="expression" dxfId="1784" priority="2" stopIfTrue="1">
      <formula>MOD(ROW(),2)&lt;&gt;0</formula>
    </cfRule>
  </conditionalFormatting>
  <hyperlinks>
    <hyperlink ref="B23" location="'Factor List'!A1" display="Back to Factor List" xr:uid="{00000000-0004-0000-1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x-216</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2.9" customHeight="1" x14ac:dyDescent="0.25">
      <c r="A10" s="93" t="s">
        <v>2</v>
      </c>
      <c r="B10" s="74" t="s">
        <v>307</v>
      </c>
      <c r="C10" s="74"/>
      <c r="D10" s="74"/>
    </row>
    <row r="11" spans="1:7" x14ac:dyDescent="0.25">
      <c r="A11" s="93" t="s">
        <v>23</v>
      </c>
      <c r="B11" s="74" t="s">
        <v>271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216</v>
      </c>
      <c r="C14" s="74"/>
      <c r="D14" s="74"/>
    </row>
    <row r="15" spans="1:7" x14ac:dyDescent="0.25">
      <c r="A15" s="93" t="s">
        <v>53</v>
      </c>
      <c r="B15" s="74" t="s">
        <v>419</v>
      </c>
      <c r="C15" s="74"/>
      <c r="D15" s="74"/>
    </row>
    <row r="16" spans="1:7" x14ac:dyDescent="0.25">
      <c r="A16" s="93" t="s">
        <v>54</v>
      </c>
      <c r="B16" s="74" t="s">
        <v>420</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65</v>
      </c>
      <c r="B27" s="89">
        <v>16.95</v>
      </c>
      <c r="C27" s="89">
        <v>1.89</v>
      </c>
      <c r="D27" s="89">
        <v>0</v>
      </c>
    </row>
    <row r="28" spans="1:4" x14ac:dyDescent="0.25">
      <c r="A28" s="88">
        <v>66</v>
      </c>
      <c r="B28" s="89">
        <v>17.27</v>
      </c>
      <c r="C28" s="89">
        <v>1.87</v>
      </c>
      <c r="D28" s="89">
        <v>0</v>
      </c>
    </row>
    <row r="29" spans="1:4" x14ac:dyDescent="0.25">
      <c r="A29" s="88">
        <v>67</v>
      </c>
      <c r="B29" s="89">
        <v>17.600000000000001</v>
      </c>
      <c r="C29" s="89">
        <v>1.86</v>
      </c>
      <c r="D29" s="89">
        <v>0</v>
      </c>
    </row>
    <row r="30" spans="1:4" x14ac:dyDescent="0.25">
      <c r="A30" s="91"/>
      <c r="B30" s="91"/>
      <c r="C30" s="87"/>
      <c r="D30" s="87"/>
    </row>
    <row r="31" spans="1:4" x14ac:dyDescent="0.25">
      <c r="A31" s="91"/>
      <c r="B31" s="91"/>
      <c r="C31" s="87"/>
      <c r="D31" s="87"/>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obN/kVbiX1Jc4UDWIz7EFZMwN80WCHPn4b5B0PY/XhtJUmEa/f2xbYj2zTikdCOZnnd+uPNj8Hd7iGxsMfWX3Q==" saltValue="QyqnbkaWscKZeP17hBgo3w==" spinCount="100000" sheet="1" objects="1" scenarios="1"/>
  <conditionalFormatting sqref="A6:A21">
    <cfRule type="expression" dxfId="1783" priority="21" stopIfTrue="1">
      <formula>MOD(ROW(),2)=0</formula>
    </cfRule>
    <cfRule type="expression" dxfId="1782" priority="22" stopIfTrue="1">
      <formula>MOD(ROW(),2)&lt;&gt;0</formula>
    </cfRule>
  </conditionalFormatting>
  <conditionalFormatting sqref="B6:D17 C18:D21">
    <cfRule type="expression" dxfId="1781" priority="23" stopIfTrue="1">
      <formula>MOD(ROW(),2)=0</formula>
    </cfRule>
    <cfRule type="expression" dxfId="1780" priority="24" stopIfTrue="1">
      <formula>MOD(ROW(),2)&lt;&gt;0</formula>
    </cfRule>
  </conditionalFormatting>
  <conditionalFormatting sqref="A26:A29">
    <cfRule type="expression" dxfId="1779" priority="7" stopIfTrue="1">
      <formula>MOD(ROW(),2)=0</formula>
    </cfRule>
    <cfRule type="expression" dxfId="1778" priority="8" stopIfTrue="1">
      <formula>MOD(ROW(),2)&lt;&gt;0</formula>
    </cfRule>
  </conditionalFormatting>
  <conditionalFormatting sqref="B26:D29">
    <cfRule type="expression" dxfId="1777" priority="9" stopIfTrue="1">
      <formula>MOD(ROW(),2)=0</formula>
    </cfRule>
    <cfRule type="expression" dxfId="1776" priority="10" stopIfTrue="1">
      <formula>MOD(ROW(),2)&lt;&gt;0</formula>
    </cfRule>
  </conditionalFormatting>
  <conditionalFormatting sqref="B20:B21">
    <cfRule type="expression" dxfId="1775" priority="5" stopIfTrue="1">
      <formula>MOD(ROW(),2)=0</formula>
    </cfRule>
    <cfRule type="expression" dxfId="1774" priority="6" stopIfTrue="1">
      <formula>MOD(ROW(),2)&lt;&gt;0</formula>
    </cfRule>
  </conditionalFormatting>
  <conditionalFormatting sqref="B18">
    <cfRule type="expression" dxfId="1773" priority="3" stopIfTrue="1">
      <formula>MOD(ROW(),2)=0</formula>
    </cfRule>
    <cfRule type="expression" dxfId="1772" priority="4" stopIfTrue="1">
      <formula>MOD(ROW(),2)&lt;&gt;0</formula>
    </cfRule>
  </conditionalFormatting>
  <conditionalFormatting sqref="B19">
    <cfRule type="expression" dxfId="1771" priority="1" stopIfTrue="1">
      <formula>MOD(ROW(),2)=0</formula>
    </cfRule>
    <cfRule type="expression" dxfId="1770" priority="2" stopIfTrue="1">
      <formula>MOD(ROW(),2)&lt;&gt;0</formula>
    </cfRule>
  </conditionalFormatting>
  <hyperlinks>
    <hyperlink ref="B23" location="'Factor List'!A1" display="Back to Factor List" xr:uid="{00000000-0004-0000-1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x-217</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4.4" customHeight="1" x14ac:dyDescent="0.25">
      <c r="A10" s="93" t="s">
        <v>2</v>
      </c>
      <c r="B10" s="74" t="s">
        <v>309</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217</v>
      </c>
      <c r="C14" s="74"/>
      <c r="D14" s="74"/>
    </row>
    <row r="15" spans="1:8" x14ac:dyDescent="0.25">
      <c r="A15" s="93" t="s">
        <v>53</v>
      </c>
      <c r="B15" s="74" t="s">
        <v>421</v>
      </c>
      <c r="C15" s="74"/>
      <c r="D15" s="74"/>
    </row>
    <row r="16" spans="1:8" x14ac:dyDescent="0.25">
      <c r="A16" s="93" t="s">
        <v>54</v>
      </c>
      <c r="B16" s="74" t="s">
        <v>422</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8.66</v>
      </c>
      <c r="C27" s="89">
        <v>1.25</v>
      </c>
      <c r="D27" s="89">
        <v>0</v>
      </c>
      <c r="E27" s="87"/>
    </row>
    <row r="28" spans="1:5" x14ac:dyDescent="0.25">
      <c r="A28" s="88">
        <v>21</v>
      </c>
      <c r="B28" s="89">
        <v>8.7799999999999994</v>
      </c>
      <c r="C28" s="89">
        <v>1.27</v>
      </c>
      <c r="D28" s="89">
        <v>0</v>
      </c>
      <c r="E28" s="87"/>
    </row>
    <row r="29" spans="1:5" x14ac:dyDescent="0.25">
      <c r="A29" s="88">
        <v>22</v>
      </c>
      <c r="B29" s="89">
        <v>8.91</v>
      </c>
      <c r="C29" s="89">
        <v>1.29</v>
      </c>
      <c r="D29" s="89">
        <v>0</v>
      </c>
      <c r="E29" s="87"/>
    </row>
    <row r="30" spans="1:5" x14ac:dyDescent="0.25">
      <c r="A30" s="88">
        <v>23</v>
      </c>
      <c r="B30" s="89">
        <v>9.0399999999999991</v>
      </c>
      <c r="C30" s="89">
        <v>1.31</v>
      </c>
      <c r="D30" s="89">
        <v>0</v>
      </c>
      <c r="E30" s="87"/>
    </row>
    <row r="31" spans="1:5" x14ac:dyDescent="0.25">
      <c r="A31" s="88">
        <v>24</v>
      </c>
      <c r="B31" s="89">
        <v>9.17</v>
      </c>
      <c r="C31" s="89">
        <v>1.33</v>
      </c>
      <c r="D31" s="89">
        <v>0</v>
      </c>
      <c r="E31" s="87"/>
    </row>
    <row r="32" spans="1:5" x14ac:dyDescent="0.25">
      <c r="A32" s="88">
        <v>25</v>
      </c>
      <c r="B32" s="89">
        <v>9.3000000000000007</v>
      </c>
      <c r="C32" s="89">
        <v>1.35</v>
      </c>
      <c r="D32" s="89">
        <v>0</v>
      </c>
      <c r="E32" s="87"/>
    </row>
    <row r="33" spans="1:5" x14ac:dyDescent="0.25">
      <c r="A33" s="88">
        <v>26</v>
      </c>
      <c r="B33" s="89">
        <v>9.43</v>
      </c>
      <c r="C33" s="89">
        <v>1.37</v>
      </c>
      <c r="D33" s="89">
        <v>0</v>
      </c>
      <c r="E33" s="87"/>
    </row>
    <row r="34" spans="1:5" x14ac:dyDescent="0.25">
      <c r="A34" s="88">
        <v>27</v>
      </c>
      <c r="B34" s="89">
        <v>9.57</v>
      </c>
      <c r="C34" s="89">
        <v>1.39</v>
      </c>
      <c r="D34" s="89">
        <v>0</v>
      </c>
      <c r="E34" s="87"/>
    </row>
    <row r="35" spans="1:5" x14ac:dyDescent="0.25">
      <c r="A35" s="88">
        <v>28</v>
      </c>
      <c r="B35" s="89">
        <v>9.6999999999999993</v>
      </c>
      <c r="C35" s="89">
        <v>1.41</v>
      </c>
      <c r="D35" s="89">
        <v>0</v>
      </c>
      <c r="E35" s="87"/>
    </row>
    <row r="36" spans="1:5" x14ac:dyDescent="0.25">
      <c r="A36" s="88">
        <v>29</v>
      </c>
      <c r="B36" s="89">
        <v>9.84</v>
      </c>
      <c r="C36" s="89">
        <v>1.43</v>
      </c>
      <c r="D36" s="89">
        <v>0</v>
      </c>
      <c r="E36" s="87"/>
    </row>
    <row r="37" spans="1:5" x14ac:dyDescent="0.25">
      <c r="A37" s="88">
        <v>30</v>
      </c>
      <c r="B37" s="89">
        <v>9.98</v>
      </c>
      <c r="C37" s="89">
        <v>1.45</v>
      </c>
      <c r="D37" s="89">
        <v>0</v>
      </c>
      <c r="E37" s="87"/>
    </row>
    <row r="38" spans="1:5" x14ac:dyDescent="0.25">
      <c r="A38" s="88">
        <v>31</v>
      </c>
      <c r="B38" s="89">
        <v>10.130000000000001</v>
      </c>
      <c r="C38" s="89">
        <v>1.47</v>
      </c>
      <c r="D38" s="89">
        <v>0</v>
      </c>
      <c r="E38" s="87"/>
    </row>
    <row r="39" spans="1:5" x14ac:dyDescent="0.25">
      <c r="A39" s="88">
        <v>32</v>
      </c>
      <c r="B39" s="89">
        <v>10.27</v>
      </c>
      <c r="C39" s="89">
        <v>1.5</v>
      </c>
      <c r="D39" s="89">
        <v>0</v>
      </c>
      <c r="E39" s="87"/>
    </row>
    <row r="40" spans="1:5" x14ac:dyDescent="0.25">
      <c r="A40" s="88">
        <v>33</v>
      </c>
      <c r="B40" s="89">
        <v>10.42</v>
      </c>
      <c r="C40" s="89">
        <v>1.52</v>
      </c>
      <c r="D40" s="89">
        <v>0</v>
      </c>
      <c r="E40" s="87"/>
    </row>
    <row r="41" spans="1:5" x14ac:dyDescent="0.25">
      <c r="A41" s="88">
        <v>34</v>
      </c>
      <c r="B41" s="89">
        <v>10.57</v>
      </c>
      <c r="C41" s="89">
        <v>1.54</v>
      </c>
      <c r="D41" s="89">
        <v>0</v>
      </c>
      <c r="E41" s="87"/>
    </row>
    <row r="42" spans="1:5" x14ac:dyDescent="0.25">
      <c r="A42" s="88">
        <v>35</v>
      </c>
      <c r="B42" s="89">
        <v>10.72</v>
      </c>
      <c r="C42" s="89">
        <v>1.56</v>
      </c>
      <c r="D42" s="89">
        <v>0</v>
      </c>
      <c r="E42" s="87"/>
    </row>
    <row r="43" spans="1:5" x14ac:dyDescent="0.25">
      <c r="A43" s="88">
        <v>36</v>
      </c>
      <c r="B43" s="89">
        <v>10.88</v>
      </c>
      <c r="C43" s="89">
        <v>1.58</v>
      </c>
      <c r="D43" s="89">
        <v>0</v>
      </c>
      <c r="E43" s="87"/>
    </row>
    <row r="44" spans="1:5" x14ac:dyDescent="0.25">
      <c r="A44" s="88">
        <v>37</v>
      </c>
      <c r="B44" s="89">
        <v>11.03</v>
      </c>
      <c r="C44" s="89">
        <v>1.6</v>
      </c>
      <c r="D44" s="89">
        <v>0</v>
      </c>
      <c r="E44" s="87"/>
    </row>
    <row r="45" spans="1:5" x14ac:dyDescent="0.25">
      <c r="A45" s="88">
        <v>38</v>
      </c>
      <c r="B45" s="89">
        <v>11.19</v>
      </c>
      <c r="C45" s="89">
        <v>1.62</v>
      </c>
      <c r="D45" s="89">
        <v>0</v>
      </c>
      <c r="E45" s="87"/>
    </row>
    <row r="46" spans="1:5" x14ac:dyDescent="0.25">
      <c r="A46" s="88">
        <v>39</v>
      </c>
      <c r="B46" s="89">
        <v>11.35</v>
      </c>
      <c r="C46" s="89">
        <v>1.64</v>
      </c>
      <c r="D46" s="89">
        <v>0</v>
      </c>
      <c r="E46" s="87"/>
    </row>
    <row r="47" spans="1:5" x14ac:dyDescent="0.25">
      <c r="A47" s="88">
        <v>40</v>
      </c>
      <c r="B47" s="89">
        <v>11.52</v>
      </c>
      <c r="C47" s="89">
        <v>1.66</v>
      </c>
      <c r="D47" s="89">
        <v>0</v>
      </c>
      <c r="E47" s="87"/>
    </row>
    <row r="48" spans="1:5" x14ac:dyDescent="0.25">
      <c r="A48" s="88">
        <v>41</v>
      </c>
      <c r="B48" s="89">
        <v>11.68</v>
      </c>
      <c r="C48" s="89">
        <v>1.68</v>
      </c>
      <c r="D48" s="89">
        <v>0</v>
      </c>
      <c r="E48" s="87"/>
    </row>
    <row r="49" spans="1:5" x14ac:dyDescent="0.25">
      <c r="A49" s="88">
        <v>42</v>
      </c>
      <c r="B49" s="89">
        <v>11.85</v>
      </c>
      <c r="C49" s="89">
        <v>1.7</v>
      </c>
      <c r="D49" s="89">
        <v>0</v>
      </c>
      <c r="E49" s="87"/>
    </row>
    <row r="50" spans="1:5" x14ac:dyDescent="0.25">
      <c r="A50" s="88">
        <v>43</v>
      </c>
      <c r="B50" s="89">
        <v>12.03</v>
      </c>
      <c r="C50" s="89">
        <v>1.71</v>
      </c>
      <c r="D50" s="89">
        <v>0</v>
      </c>
      <c r="E50" s="87"/>
    </row>
    <row r="51" spans="1:5" x14ac:dyDescent="0.25">
      <c r="A51" s="88">
        <v>44</v>
      </c>
      <c r="B51" s="89">
        <v>12.2</v>
      </c>
      <c r="C51" s="89">
        <v>1.73</v>
      </c>
      <c r="D51" s="89">
        <v>0</v>
      </c>
      <c r="E51" s="87"/>
    </row>
    <row r="52" spans="1:5" x14ac:dyDescent="0.25">
      <c r="A52" s="88">
        <v>45</v>
      </c>
      <c r="B52" s="89">
        <v>12.38</v>
      </c>
      <c r="C52" s="89">
        <v>1.75</v>
      </c>
      <c r="D52" s="89">
        <v>0</v>
      </c>
      <c r="E52" s="87"/>
    </row>
    <row r="53" spans="1:5" x14ac:dyDescent="0.25">
      <c r="A53" s="88">
        <v>46</v>
      </c>
      <c r="B53" s="89">
        <v>12.56</v>
      </c>
      <c r="C53" s="89">
        <v>1.77</v>
      </c>
      <c r="D53" s="89">
        <v>0</v>
      </c>
      <c r="E53" s="87"/>
    </row>
    <row r="54" spans="1:5" x14ac:dyDescent="0.25">
      <c r="A54" s="88">
        <v>47</v>
      </c>
      <c r="B54" s="89">
        <v>12.74</v>
      </c>
      <c r="C54" s="89">
        <v>1.78</v>
      </c>
      <c r="D54" s="89">
        <v>0</v>
      </c>
      <c r="E54" s="87"/>
    </row>
    <row r="55" spans="1:5" x14ac:dyDescent="0.25">
      <c r="A55" s="88">
        <v>48</v>
      </c>
      <c r="B55" s="89">
        <v>12.93</v>
      </c>
      <c r="C55" s="89">
        <v>1.8</v>
      </c>
      <c r="D55" s="89">
        <v>0</v>
      </c>
      <c r="E55" s="87"/>
    </row>
    <row r="56" spans="1:5" x14ac:dyDescent="0.25">
      <c r="A56" s="88">
        <v>49</v>
      </c>
      <c r="B56" s="89">
        <v>13.12</v>
      </c>
      <c r="C56" s="89">
        <v>1.82</v>
      </c>
      <c r="D56" s="89">
        <v>0</v>
      </c>
      <c r="E56" s="87"/>
    </row>
    <row r="57" spans="1:5" x14ac:dyDescent="0.25">
      <c r="A57" s="88">
        <v>50</v>
      </c>
      <c r="B57" s="89">
        <v>13.32</v>
      </c>
      <c r="C57" s="89">
        <v>1.83</v>
      </c>
      <c r="D57" s="89">
        <v>0</v>
      </c>
      <c r="E57" s="87"/>
    </row>
    <row r="58" spans="1:5" x14ac:dyDescent="0.25">
      <c r="A58" s="88">
        <v>51</v>
      </c>
      <c r="B58" s="89">
        <v>13.52</v>
      </c>
      <c r="C58" s="89">
        <v>1.84</v>
      </c>
      <c r="D58" s="89">
        <v>0</v>
      </c>
      <c r="E58" s="87"/>
    </row>
    <row r="59" spans="1:5" x14ac:dyDescent="0.25">
      <c r="A59" s="88">
        <v>52</v>
      </c>
      <c r="B59" s="89">
        <v>13.72</v>
      </c>
      <c r="C59" s="89">
        <v>1.86</v>
      </c>
      <c r="D59" s="89">
        <v>0</v>
      </c>
      <c r="E59" s="87"/>
    </row>
    <row r="60" spans="1:5" x14ac:dyDescent="0.25">
      <c r="A60" s="88">
        <v>53</v>
      </c>
      <c r="B60" s="89">
        <v>13.93</v>
      </c>
      <c r="C60" s="89">
        <v>1.87</v>
      </c>
      <c r="D60" s="89">
        <v>0</v>
      </c>
      <c r="E60" s="87"/>
    </row>
    <row r="61" spans="1:5" x14ac:dyDescent="0.25">
      <c r="A61" s="88">
        <v>54</v>
      </c>
      <c r="B61" s="89">
        <v>14.14</v>
      </c>
      <c r="C61" s="89">
        <v>1.88</v>
      </c>
      <c r="D61" s="89">
        <v>0</v>
      </c>
      <c r="E61" s="87"/>
    </row>
    <row r="62" spans="1:5" x14ac:dyDescent="0.25">
      <c r="A62" s="88">
        <v>55</v>
      </c>
      <c r="B62" s="89">
        <v>14.36</v>
      </c>
      <c r="C62" s="89">
        <v>1.89</v>
      </c>
      <c r="D62" s="89">
        <v>0</v>
      </c>
      <c r="E62" s="87"/>
    </row>
    <row r="63" spans="1:5" x14ac:dyDescent="0.25">
      <c r="A63" s="88">
        <v>56</v>
      </c>
      <c r="B63" s="89">
        <v>14.58</v>
      </c>
      <c r="C63" s="89">
        <v>1.9</v>
      </c>
      <c r="D63" s="89">
        <v>0</v>
      </c>
      <c r="E63" s="87"/>
    </row>
    <row r="64" spans="1:5" x14ac:dyDescent="0.25">
      <c r="A64" s="88">
        <v>57</v>
      </c>
      <c r="B64" s="89">
        <v>14.81</v>
      </c>
      <c r="C64" s="89">
        <v>1.91</v>
      </c>
      <c r="D64" s="89">
        <v>0</v>
      </c>
      <c r="E64" s="87"/>
    </row>
    <row r="65" spans="1:5" x14ac:dyDescent="0.25">
      <c r="A65" s="88">
        <v>58</v>
      </c>
      <c r="B65" s="89">
        <v>15.05</v>
      </c>
      <c r="C65" s="89">
        <v>1.91</v>
      </c>
      <c r="D65" s="89">
        <v>0</v>
      </c>
      <c r="E65" s="87"/>
    </row>
    <row r="66" spans="1:5" x14ac:dyDescent="0.25">
      <c r="A66" s="88">
        <v>59</v>
      </c>
      <c r="B66" s="89">
        <v>15.29</v>
      </c>
      <c r="C66" s="89">
        <v>1.92</v>
      </c>
      <c r="D66" s="89">
        <v>0</v>
      </c>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xIfdTd8Nj8qOsqD8SJaH2UvV4hfjO1a2N69swqbsI6fCUrCbv5QD1tMDU41WJoSt/dR/k1l7vJBenGIzA+pFsw==" saltValue="oXJ1ZDn3J6oUJibLG6kt5A==" spinCount="100000" sheet="1" objects="1" scenarios="1"/>
  <conditionalFormatting sqref="A6:A21">
    <cfRule type="expression" dxfId="1769" priority="21" stopIfTrue="1">
      <formula>MOD(ROW(),2)=0</formula>
    </cfRule>
    <cfRule type="expression" dxfId="1768" priority="22" stopIfTrue="1">
      <formula>MOD(ROW(),2)&lt;&gt;0</formula>
    </cfRule>
  </conditionalFormatting>
  <conditionalFormatting sqref="B6:D17 C18:D21">
    <cfRule type="expression" dxfId="1767" priority="23" stopIfTrue="1">
      <formula>MOD(ROW(),2)=0</formula>
    </cfRule>
    <cfRule type="expression" dxfId="1766" priority="24" stopIfTrue="1">
      <formula>MOD(ROW(),2)&lt;&gt;0</formula>
    </cfRule>
  </conditionalFormatting>
  <conditionalFormatting sqref="A26:A66">
    <cfRule type="expression" dxfId="1765" priority="7" stopIfTrue="1">
      <formula>MOD(ROW(),2)=0</formula>
    </cfRule>
    <cfRule type="expression" dxfId="1764" priority="8" stopIfTrue="1">
      <formula>MOD(ROW(),2)&lt;&gt;0</formula>
    </cfRule>
  </conditionalFormatting>
  <conditionalFormatting sqref="B26:D66">
    <cfRule type="expression" dxfId="1763" priority="9" stopIfTrue="1">
      <formula>MOD(ROW(),2)=0</formula>
    </cfRule>
    <cfRule type="expression" dxfId="1762" priority="10" stopIfTrue="1">
      <formula>MOD(ROW(),2)&lt;&gt;0</formula>
    </cfRule>
  </conditionalFormatting>
  <conditionalFormatting sqref="B20:B21">
    <cfRule type="expression" dxfId="1761" priority="5" stopIfTrue="1">
      <formula>MOD(ROW(),2)=0</formula>
    </cfRule>
    <cfRule type="expression" dxfId="1760" priority="6" stopIfTrue="1">
      <formula>MOD(ROW(),2)&lt;&gt;0</formula>
    </cfRule>
  </conditionalFormatting>
  <conditionalFormatting sqref="B18">
    <cfRule type="expression" dxfId="1759" priority="3" stopIfTrue="1">
      <formula>MOD(ROW(),2)=0</formula>
    </cfRule>
    <cfRule type="expression" dxfId="1758" priority="4" stopIfTrue="1">
      <formula>MOD(ROW(),2)&lt;&gt;0</formula>
    </cfRule>
  </conditionalFormatting>
  <conditionalFormatting sqref="B19">
    <cfRule type="expression" dxfId="1757" priority="1" stopIfTrue="1">
      <formula>MOD(ROW(),2)=0</formula>
    </cfRule>
    <cfRule type="expression" dxfId="1756" priority="2" stopIfTrue="1">
      <formula>MOD(ROW(),2)&lt;&gt;0</formula>
    </cfRule>
  </conditionalFormatting>
  <hyperlinks>
    <hyperlink ref="B23" location="'Factor List'!A1" display="Back to Factor List" xr:uid="{00000000-0004-0000-1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x-218</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4.4" customHeight="1" x14ac:dyDescent="0.25">
      <c r="A10" s="93" t="s">
        <v>2</v>
      </c>
      <c r="B10" s="74" t="s">
        <v>311</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218</v>
      </c>
      <c r="C14" s="74"/>
      <c r="D14" s="74"/>
    </row>
    <row r="15" spans="1:7" x14ac:dyDescent="0.25">
      <c r="A15" s="93" t="s">
        <v>53</v>
      </c>
      <c r="B15" s="74" t="s">
        <v>423</v>
      </c>
      <c r="C15" s="74"/>
      <c r="D15" s="74"/>
    </row>
    <row r="16" spans="1:7" x14ac:dyDescent="0.25">
      <c r="A16" s="93" t="s">
        <v>54</v>
      </c>
      <c r="B16" s="74" t="s">
        <v>424</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60</v>
      </c>
      <c r="B27" s="89">
        <v>15.54</v>
      </c>
      <c r="C27" s="89">
        <v>1.92</v>
      </c>
      <c r="D27" s="89">
        <v>0</v>
      </c>
    </row>
    <row r="28" spans="1:4" x14ac:dyDescent="0.25">
      <c r="A28" s="88">
        <v>61</v>
      </c>
      <c r="B28" s="89">
        <v>15.8</v>
      </c>
      <c r="C28" s="89">
        <v>1.92</v>
      </c>
      <c r="D28" s="89">
        <v>0</v>
      </c>
    </row>
    <row r="29" spans="1:4" x14ac:dyDescent="0.25">
      <c r="A29" s="88">
        <v>62</v>
      </c>
      <c r="B29" s="89">
        <v>16.07</v>
      </c>
      <c r="C29" s="89">
        <v>1.91</v>
      </c>
      <c r="D29" s="89">
        <v>0</v>
      </c>
    </row>
    <row r="30" spans="1:4" x14ac:dyDescent="0.25">
      <c r="A30" s="88">
        <v>63</v>
      </c>
      <c r="B30" s="89">
        <v>16.350000000000001</v>
      </c>
      <c r="C30" s="89">
        <v>1.91</v>
      </c>
      <c r="D30" s="89">
        <v>0</v>
      </c>
    </row>
    <row r="31" spans="1:4" x14ac:dyDescent="0.25">
      <c r="A31" s="88">
        <v>64</v>
      </c>
      <c r="B31" s="89">
        <v>16.64</v>
      </c>
      <c r="C31" s="89">
        <v>1.9</v>
      </c>
      <c r="D31" s="89">
        <v>0</v>
      </c>
    </row>
    <row r="32" spans="1:4" x14ac:dyDescent="0.25">
      <c r="A32" s="88">
        <v>65</v>
      </c>
      <c r="B32" s="89">
        <v>16.95</v>
      </c>
      <c r="C32" s="89">
        <v>1.89</v>
      </c>
      <c r="D32" s="89">
        <v>0</v>
      </c>
    </row>
    <row r="33" spans="1:4" x14ac:dyDescent="0.25">
      <c r="A33" s="88">
        <v>66</v>
      </c>
      <c r="B33" s="89">
        <v>17.27</v>
      </c>
      <c r="C33" s="89">
        <v>1.87</v>
      </c>
      <c r="D33" s="89">
        <v>0</v>
      </c>
    </row>
    <row r="34" spans="1:4" x14ac:dyDescent="0.25">
      <c r="A34" s="88">
        <v>67</v>
      </c>
      <c r="B34" s="89">
        <v>17.600000000000001</v>
      </c>
      <c r="C34" s="89">
        <v>1.86</v>
      </c>
      <c r="D34" s="89">
        <v>0</v>
      </c>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EEcPHIf+n9RLUAQQD2UcbgJOYO5p851G/R4pVepZ8q7zxYTUJjc0vHRi4hj2qQ9stkgAZluwFFOTsKHrK4Fc2g==" saltValue="V6VDiy4QeytaBgrtiCRSsw==" spinCount="100000" sheet="1" objects="1" scenarios="1"/>
  <conditionalFormatting sqref="A6:A21">
    <cfRule type="expression" dxfId="1755" priority="21" stopIfTrue="1">
      <formula>MOD(ROW(),2)=0</formula>
    </cfRule>
    <cfRule type="expression" dxfId="1754" priority="22" stopIfTrue="1">
      <formula>MOD(ROW(),2)&lt;&gt;0</formula>
    </cfRule>
  </conditionalFormatting>
  <conditionalFormatting sqref="B6:D17 C18:D21">
    <cfRule type="expression" dxfId="1753" priority="23" stopIfTrue="1">
      <formula>MOD(ROW(),2)=0</formula>
    </cfRule>
    <cfRule type="expression" dxfId="1752" priority="24" stopIfTrue="1">
      <formula>MOD(ROW(),2)&lt;&gt;0</formula>
    </cfRule>
  </conditionalFormatting>
  <conditionalFormatting sqref="A26:A34">
    <cfRule type="expression" dxfId="1751" priority="7" stopIfTrue="1">
      <formula>MOD(ROW(),2)=0</formula>
    </cfRule>
    <cfRule type="expression" dxfId="1750" priority="8" stopIfTrue="1">
      <formula>MOD(ROW(),2)&lt;&gt;0</formula>
    </cfRule>
  </conditionalFormatting>
  <conditionalFormatting sqref="B26:D34">
    <cfRule type="expression" dxfId="1749" priority="9" stopIfTrue="1">
      <formula>MOD(ROW(),2)=0</formula>
    </cfRule>
    <cfRule type="expression" dxfId="1748" priority="10" stopIfTrue="1">
      <formula>MOD(ROW(),2)&lt;&gt;0</formula>
    </cfRule>
  </conditionalFormatting>
  <conditionalFormatting sqref="B20:B21">
    <cfRule type="expression" dxfId="1747" priority="5" stopIfTrue="1">
      <formula>MOD(ROW(),2)=0</formula>
    </cfRule>
    <cfRule type="expression" dxfId="1746" priority="6" stopIfTrue="1">
      <formula>MOD(ROW(),2)&lt;&gt;0</formula>
    </cfRule>
  </conditionalFormatting>
  <conditionalFormatting sqref="B18">
    <cfRule type="expression" dxfId="1745" priority="3" stopIfTrue="1">
      <formula>MOD(ROW(),2)=0</formula>
    </cfRule>
    <cfRule type="expression" dxfId="1744" priority="4" stopIfTrue="1">
      <formula>MOD(ROW(),2)&lt;&gt;0</formula>
    </cfRule>
  </conditionalFormatting>
  <conditionalFormatting sqref="B19">
    <cfRule type="expression" dxfId="1743" priority="1" stopIfTrue="1">
      <formula>MOD(ROW(),2)=0</formula>
    </cfRule>
    <cfRule type="expression" dxfId="1742" priority="2" stopIfTrue="1">
      <formula>MOD(ROW(),2)&lt;&gt;0</formula>
    </cfRule>
  </conditionalFormatting>
  <hyperlinks>
    <hyperlink ref="B23" location="'Factor List'!A1" display="Back to Factor List" xr:uid="{00000000-0004-0000-1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x-219</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395</v>
      </c>
      <c r="C8" s="74"/>
    </row>
    <row r="9" spans="1:9" x14ac:dyDescent="0.25">
      <c r="A9" s="93" t="s">
        <v>17</v>
      </c>
      <c r="B9" s="74" t="s">
        <v>269</v>
      </c>
      <c r="C9" s="74"/>
    </row>
    <row r="10" spans="1:9" ht="28.5" customHeight="1" x14ac:dyDescent="0.25">
      <c r="A10" s="93" t="s">
        <v>2</v>
      </c>
      <c r="B10" s="74" t="s">
        <v>313</v>
      </c>
      <c r="C10" s="74"/>
    </row>
    <row r="11" spans="1:9" x14ac:dyDescent="0.25">
      <c r="A11" s="93" t="s">
        <v>23</v>
      </c>
      <c r="B11" s="74" t="s">
        <v>271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219</v>
      </c>
      <c r="C14" s="74"/>
    </row>
    <row r="15" spans="1:9" x14ac:dyDescent="0.25">
      <c r="A15" s="93" t="s">
        <v>53</v>
      </c>
      <c r="B15" s="74" t="s">
        <v>425</v>
      </c>
      <c r="C15" s="74"/>
    </row>
    <row r="16" spans="1:9" x14ac:dyDescent="0.25">
      <c r="A16" s="93" t="s">
        <v>54</v>
      </c>
      <c r="B16" s="74" t="s">
        <v>315</v>
      </c>
      <c r="C16" s="74"/>
    </row>
    <row r="17" spans="1:6" ht="79.2" x14ac:dyDescent="0.25">
      <c r="A17" s="93" t="s">
        <v>388</v>
      </c>
      <c r="B17" s="74" t="s">
        <v>1115</v>
      </c>
      <c r="C17" s="74"/>
    </row>
    <row r="18" spans="1:6" x14ac:dyDescent="0.25">
      <c r="A18" s="93" t="s">
        <v>19</v>
      </c>
      <c r="B18" s="92">
        <v>45072</v>
      </c>
      <c r="C18" s="74"/>
    </row>
    <row r="19" spans="1:6" x14ac:dyDescent="0.25">
      <c r="A19" s="93" t="s">
        <v>20</v>
      </c>
      <c r="B19" s="92">
        <v>45014</v>
      </c>
      <c r="C19" s="74"/>
    </row>
    <row r="20" spans="1:6" x14ac:dyDescent="0.25">
      <c r="A20" s="93" t="s">
        <v>264</v>
      </c>
      <c r="B20" s="74" t="s">
        <v>389</v>
      </c>
      <c r="C20" s="74"/>
    </row>
    <row r="21" spans="1:6" x14ac:dyDescent="0.25">
      <c r="A21" s="93" t="s">
        <v>1163</v>
      </c>
      <c r="B21" s="74" t="s">
        <v>1164</v>
      </c>
      <c r="C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275</v>
      </c>
      <c r="C26" s="86" t="s">
        <v>316</v>
      </c>
      <c r="D26" s="87"/>
      <c r="E26" s="87"/>
      <c r="F26" s="87"/>
    </row>
    <row r="27" spans="1:6" x14ac:dyDescent="0.25">
      <c r="A27" s="88">
        <v>20</v>
      </c>
      <c r="B27" s="89">
        <v>13.68</v>
      </c>
      <c r="C27" s="89">
        <v>1.33</v>
      </c>
      <c r="D27" s="87"/>
      <c r="E27" s="87"/>
      <c r="F27" s="87"/>
    </row>
    <row r="28" spans="1:6" x14ac:dyDescent="0.25">
      <c r="A28" s="88">
        <v>21</v>
      </c>
      <c r="B28" s="89">
        <v>13.88</v>
      </c>
      <c r="C28" s="89">
        <v>1.35</v>
      </c>
      <c r="D28" s="87"/>
      <c r="E28" s="87"/>
      <c r="F28" s="87"/>
    </row>
    <row r="29" spans="1:6" x14ac:dyDescent="0.25">
      <c r="A29" s="88">
        <v>22</v>
      </c>
      <c r="B29" s="89">
        <v>14.07</v>
      </c>
      <c r="C29" s="89">
        <v>1.37</v>
      </c>
      <c r="D29" s="87"/>
      <c r="E29" s="87"/>
      <c r="F29" s="87"/>
    </row>
    <row r="30" spans="1:6" x14ac:dyDescent="0.25">
      <c r="A30" s="88">
        <v>23</v>
      </c>
      <c r="B30" s="89">
        <v>14.27</v>
      </c>
      <c r="C30" s="89">
        <v>1.39</v>
      </c>
      <c r="D30" s="87"/>
      <c r="E30" s="87"/>
      <c r="F30" s="87"/>
    </row>
    <row r="31" spans="1:6" x14ac:dyDescent="0.25">
      <c r="A31" s="88">
        <v>24</v>
      </c>
      <c r="B31" s="89">
        <v>14.47</v>
      </c>
      <c r="C31" s="89">
        <v>1.41</v>
      </c>
      <c r="D31" s="87"/>
      <c r="E31" s="87"/>
      <c r="F31" s="87"/>
    </row>
    <row r="32" spans="1:6" x14ac:dyDescent="0.25">
      <c r="A32" s="88">
        <v>25</v>
      </c>
      <c r="B32" s="89">
        <v>14.68</v>
      </c>
      <c r="C32" s="89">
        <v>1.42</v>
      </c>
      <c r="D32" s="87"/>
      <c r="E32" s="87"/>
      <c r="F32" s="87"/>
    </row>
    <row r="33" spans="1:6" x14ac:dyDescent="0.25">
      <c r="A33" s="88">
        <v>26</v>
      </c>
      <c r="B33" s="89">
        <v>14.88</v>
      </c>
      <c r="C33" s="89">
        <v>1.44</v>
      </c>
      <c r="D33" s="87"/>
      <c r="E33" s="87"/>
      <c r="F33" s="87"/>
    </row>
    <row r="34" spans="1:6" x14ac:dyDescent="0.25">
      <c r="A34" s="88">
        <v>27</v>
      </c>
      <c r="B34" s="89">
        <v>15.09</v>
      </c>
      <c r="C34" s="89">
        <v>1.46</v>
      </c>
      <c r="D34" s="87"/>
      <c r="E34" s="87"/>
      <c r="F34" s="87"/>
    </row>
    <row r="35" spans="1:6" x14ac:dyDescent="0.25">
      <c r="A35" s="88">
        <v>28</v>
      </c>
      <c r="B35" s="89">
        <v>15.31</v>
      </c>
      <c r="C35" s="89">
        <v>1.48</v>
      </c>
      <c r="D35" s="87"/>
      <c r="E35" s="87"/>
      <c r="F35" s="87"/>
    </row>
    <row r="36" spans="1:6" x14ac:dyDescent="0.25">
      <c r="A36" s="88">
        <v>29</v>
      </c>
      <c r="B36" s="89">
        <v>15.52</v>
      </c>
      <c r="C36" s="89">
        <v>1.5</v>
      </c>
      <c r="D36" s="87"/>
      <c r="E36" s="87"/>
      <c r="F36" s="87"/>
    </row>
    <row r="37" spans="1:6" x14ac:dyDescent="0.25">
      <c r="A37" s="88">
        <v>30</v>
      </c>
      <c r="B37" s="89">
        <v>15.74</v>
      </c>
      <c r="C37" s="89">
        <v>1.52</v>
      </c>
      <c r="D37" s="87"/>
      <c r="E37" s="87"/>
      <c r="F37" s="87"/>
    </row>
    <row r="38" spans="1:6" x14ac:dyDescent="0.25">
      <c r="A38" s="88">
        <v>31</v>
      </c>
      <c r="B38" s="89">
        <v>15.96</v>
      </c>
      <c r="C38" s="89">
        <v>1.54</v>
      </c>
      <c r="D38" s="87"/>
      <c r="E38" s="87"/>
      <c r="F38" s="87"/>
    </row>
    <row r="39" spans="1:6" x14ac:dyDescent="0.25">
      <c r="A39" s="88">
        <v>32</v>
      </c>
      <c r="B39" s="89">
        <v>16.190000000000001</v>
      </c>
      <c r="C39" s="89">
        <v>1.56</v>
      </c>
      <c r="D39" s="87"/>
      <c r="E39" s="87"/>
      <c r="F39" s="87"/>
    </row>
    <row r="40" spans="1:6" x14ac:dyDescent="0.25">
      <c r="A40" s="88">
        <v>33</v>
      </c>
      <c r="B40" s="89">
        <v>16.420000000000002</v>
      </c>
      <c r="C40" s="89">
        <v>1.58</v>
      </c>
      <c r="D40" s="87"/>
      <c r="E40" s="87"/>
      <c r="F40" s="87"/>
    </row>
    <row r="41" spans="1:6" x14ac:dyDescent="0.25">
      <c r="A41" s="88">
        <v>34</v>
      </c>
      <c r="B41" s="89">
        <v>16.649999999999999</v>
      </c>
      <c r="C41" s="89">
        <v>1.6</v>
      </c>
      <c r="D41" s="87"/>
      <c r="E41" s="87"/>
      <c r="F41" s="87"/>
    </row>
    <row r="42" spans="1:6" x14ac:dyDescent="0.25">
      <c r="A42" s="88">
        <v>35</v>
      </c>
      <c r="B42" s="89">
        <v>16.89</v>
      </c>
      <c r="C42" s="89">
        <v>1.62</v>
      </c>
      <c r="D42" s="87"/>
      <c r="E42" s="87"/>
      <c r="F42" s="87"/>
    </row>
    <row r="43" spans="1:6" x14ac:dyDescent="0.25">
      <c r="A43" s="88">
        <v>36</v>
      </c>
      <c r="B43" s="89">
        <v>17.13</v>
      </c>
      <c r="C43" s="89">
        <v>1.64</v>
      </c>
      <c r="D43" s="87"/>
      <c r="E43" s="87"/>
      <c r="F43" s="87"/>
    </row>
    <row r="44" spans="1:6" x14ac:dyDescent="0.25">
      <c r="A44" s="88">
        <v>37</v>
      </c>
      <c r="B44" s="89">
        <v>17.37</v>
      </c>
      <c r="C44" s="89">
        <v>1.66</v>
      </c>
      <c r="D44" s="87"/>
      <c r="E44" s="87"/>
      <c r="F44" s="87"/>
    </row>
    <row r="45" spans="1:6" x14ac:dyDescent="0.25">
      <c r="A45" s="88">
        <v>38</v>
      </c>
      <c r="B45" s="89">
        <v>17.62</v>
      </c>
      <c r="C45" s="89">
        <v>1.67</v>
      </c>
      <c r="D45" s="87"/>
      <c r="E45" s="87"/>
      <c r="F45" s="87"/>
    </row>
    <row r="46" spans="1:6" x14ac:dyDescent="0.25">
      <c r="A46" s="88">
        <v>39</v>
      </c>
      <c r="B46" s="89">
        <v>17.87</v>
      </c>
      <c r="C46" s="89">
        <v>1.69</v>
      </c>
      <c r="D46" s="87"/>
      <c r="E46" s="87"/>
      <c r="F46" s="87"/>
    </row>
    <row r="47" spans="1:6" x14ac:dyDescent="0.25">
      <c r="A47" s="88">
        <v>40</v>
      </c>
      <c r="B47" s="89">
        <v>18.13</v>
      </c>
      <c r="C47" s="89">
        <v>1.71</v>
      </c>
      <c r="D47" s="87"/>
      <c r="E47" s="87"/>
      <c r="F47" s="87"/>
    </row>
    <row r="48" spans="1:6" x14ac:dyDescent="0.25">
      <c r="A48" s="88">
        <v>41</v>
      </c>
      <c r="B48" s="89">
        <v>18.39</v>
      </c>
      <c r="C48" s="89">
        <v>1.73</v>
      </c>
      <c r="D48" s="87"/>
      <c r="E48" s="87"/>
      <c r="F48" s="87"/>
    </row>
    <row r="49" spans="1:6" x14ac:dyDescent="0.25">
      <c r="A49" s="88">
        <v>42</v>
      </c>
      <c r="B49" s="89">
        <v>18.649999999999999</v>
      </c>
      <c r="C49" s="89">
        <v>1.75</v>
      </c>
      <c r="D49" s="87"/>
      <c r="E49" s="87"/>
      <c r="F49" s="87"/>
    </row>
    <row r="50" spans="1:6" x14ac:dyDescent="0.25">
      <c r="A50" s="88">
        <v>43</v>
      </c>
      <c r="B50" s="89">
        <v>18.920000000000002</v>
      </c>
      <c r="C50" s="89">
        <v>1.76</v>
      </c>
      <c r="D50" s="87"/>
      <c r="E50" s="87"/>
      <c r="F50" s="87"/>
    </row>
    <row r="51" spans="1:6" x14ac:dyDescent="0.25">
      <c r="A51" s="88">
        <v>44</v>
      </c>
      <c r="B51" s="89">
        <v>19.190000000000001</v>
      </c>
      <c r="C51" s="89">
        <v>1.78</v>
      </c>
      <c r="D51" s="87"/>
      <c r="E51" s="87"/>
      <c r="F51" s="87"/>
    </row>
    <row r="52" spans="1:6" x14ac:dyDescent="0.25">
      <c r="A52" s="88">
        <v>45</v>
      </c>
      <c r="B52" s="89">
        <v>19.47</v>
      </c>
      <c r="C52" s="89">
        <v>1.79</v>
      </c>
      <c r="D52" s="87"/>
      <c r="E52" s="87"/>
      <c r="F52" s="87"/>
    </row>
    <row r="53" spans="1:6" x14ac:dyDescent="0.25">
      <c r="A53" s="88">
        <v>46</v>
      </c>
      <c r="B53" s="89">
        <v>19.75</v>
      </c>
      <c r="C53" s="89">
        <v>1.81</v>
      </c>
      <c r="D53" s="87"/>
      <c r="E53" s="87"/>
      <c r="F53" s="87"/>
    </row>
    <row r="54" spans="1:6" x14ac:dyDescent="0.25">
      <c r="A54" s="88">
        <v>47</v>
      </c>
      <c r="B54" s="89">
        <v>20.04</v>
      </c>
      <c r="C54" s="89">
        <v>1.82</v>
      </c>
      <c r="D54" s="87"/>
      <c r="E54" s="87"/>
      <c r="F54" s="87"/>
    </row>
    <row r="55" spans="1:6" x14ac:dyDescent="0.25">
      <c r="A55" s="88">
        <v>48</v>
      </c>
      <c r="B55" s="89">
        <v>20.34</v>
      </c>
      <c r="C55" s="89">
        <v>1.83</v>
      </c>
      <c r="D55" s="87"/>
      <c r="E55" s="87"/>
      <c r="F55" s="87"/>
    </row>
    <row r="56" spans="1:6" x14ac:dyDescent="0.25">
      <c r="A56" s="88">
        <v>49</v>
      </c>
      <c r="B56" s="89">
        <v>20.64</v>
      </c>
      <c r="C56" s="89">
        <v>1.85</v>
      </c>
      <c r="D56" s="87"/>
      <c r="E56" s="87"/>
      <c r="F56" s="87"/>
    </row>
    <row r="57" spans="1:6" x14ac:dyDescent="0.25">
      <c r="A57" s="88">
        <v>50</v>
      </c>
      <c r="B57" s="89">
        <v>20.94</v>
      </c>
      <c r="C57" s="89">
        <v>1.86</v>
      </c>
      <c r="D57" s="87"/>
      <c r="E57" s="87"/>
      <c r="F57" s="87"/>
    </row>
    <row r="58" spans="1:6" x14ac:dyDescent="0.25">
      <c r="A58" s="88">
        <v>51</v>
      </c>
      <c r="B58" s="89">
        <v>21.25</v>
      </c>
      <c r="C58" s="89">
        <v>1.87</v>
      </c>
      <c r="D58" s="87"/>
      <c r="E58" s="87"/>
      <c r="F58" s="87"/>
    </row>
    <row r="59" spans="1:6" x14ac:dyDescent="0.25">
      <c r="A59" s="88">
        <v>52</v>
      </c>
      <c r="B59" s="89">
        <v>21.57</v>
      </c>
      <c r="C59" s="89">
        <v>1.88</v>
      </c>
      <c r="D59" s="87"/>
      <c r="E59" s="87"/>
      <c r="F59" s="87"/>
    </row>
    <row r="60" spans="1:6" x14ac:dyDescent="0.25">
      <c r="A60" s="88">
        <v>53</v>
      </c>
      <c r="B60" s="89">
        <v>21.9</v>
      </c>
      <c r="C60" s="89">
        <v>1.89</v>
      </c>
      <c r="D60" s="87"/>
      <c r="E60" s="87"/>
      <c r="F60" s="87"/>
    </row>
    <row r="61" spans="1:6" x14ac:dyDescent="0.25">
      <c r="A61" s="88">
        <v>54</v>
      </c>
      <c r="B61" s="89">
        <v>22.11</v>
      </c>
      <c r="C61" s="89">
        <v>1.89</v>
      </c>
      <c r="D61" s="87"/>
      <c r="E61" s="87"/>
      <c r="F61" s="87"/>
    </row>
    <row r="62" spans="1:6" x14ac:dyDescent="0.25">
      <c r="A62" s="88">
        <v>55</v>
      </c>
      <c r="B62" s="89">
        <v>22.21</v>
      </c>
      <c r="C62" s="89">
        <v>1.88</v>
      </c>
      <c r="D62" s="87"/>
      <c r="E62" s="87"/>
      <c r="F62" s="87"/>
    </row>
    <row r="63" spans="1:6" x14ac:dyDescent="0.25">
      <c r="A63" s="88">
        <v>56</v>
      </c>
      <c r="B63" s="89">
        <v>22.33</v>
      </c>
      <c r="C63" s="89">
        <v>1.86</v>
      </c>
      <c r="D63" s="87"/>
      <c r="E63" s="87"/>
      <c r="F63" s="87"/>
    </row>
    <row r="64" spans="1:6" x14ac:dyDescent="0.25">
      <c r="A64" s="88">
        <v>57</v>
      </c>
      <c r="B64" s="89">
        <v>22.45</v>
      </c>
      <c r="C64" s="89">
        <v>1.85</v>
      </c>
      <c r="D64" s="87"/>
      <c r="E64" s="87"/>
      <c r="F64" s="87"/>
    </row>
    <row r="65" spans="1:6" x14ac:dyDescent="0.25">
      <c r="A65" s="88">
        <v>58</v>
      </c>
      <c r="B65" s="89">
        <v>22.58</v>
      </c>
      <c r="C65" s="89">
        <v>1.83</v>
      </c>
      <c r="D65" s="87"/>
      <c r="E65" s="87"/>
      <c r="F65" s="87"/>
    </row>
    <row r="66" spans="1:6" x14ac:dyDescent="0.25">
      <c r="A66" s="88">
        <v>59</v>
      </c>
      <c r="B66" s="89">
        <v>22.71</v>
      </c>
      <c r="C66" s="89">
        <v>1.81</v>
      </c>
      <c r="D66" s="87"/>
      <c r="E66" s="87"/>
      <c r="F66" s="87"/>
    </row>
    <row r="67" spans="1:6" x14ac:dyDescent="0.25">
      <c r="A67" s="87"/>
      <c r="B67" s="87"/>
      <c r="C67" s="87"/>
      <c r="D67" s="87"/>
      <c r="E67" s="87"/>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7amRhrahqs7Da+7OLOyyhYdGGmepGS+kTfQjzl/UpisWAkjC8RA7wKXrI5TYGnLaZy9MeO2IowMNLu4HTBFx5Q==" saltValue="KH0wl4NZuQuz9hmdsIgovQ==" spinCount="100000" sheet="1" objects="1" scenarios="1"/>
  <conditionalFormatting sqref="A6:A21">
    <cfRule type="expression" dxfId="1741" priority="25" stopIfTrue="1">
      <formula>MOD(ROW(),2)=0</formula>
    </cfRule>
    <cfRule type="expression" dxfId="1740" priority="26" stopIfTrue="1">
      <formula>MOD(ROW(),2)&lt;&gt;0</formula>
    </cfRule>
  </conditionalFormatting>
  <conditionalFormatting sqref="B6:C7 B9:C17 C8 C18:C21">
    <cfRule type="expression" dxfId="1739" priority="27" stopIfTrue="1">
      <formula>MOD(ROW(),2)=0</formula>
    </cfRule>
    <cfRule type="expression" dxfId="1738" priority="28" stopIfTrue="1">
      <formula>MOD(ROW(),2)&lt;&gt;0</formula>
    </cfRule>
  </conditionalFormatting>
  <conditionalFormatting sqref="B8">
    <cfRule type="expression" dxfId="1737" priority="19" stopIfTrue="1">
      <formula>MOD(ROW(),2)=0</formula>
    </cfRule>
    <cfRule type="expression" dxfId="1736" priority="20" stopIfTrue="1">
      <formula>MOD(ROW(),2)&lt;&gt;0</formula>
    </cfRule>
  </conditionalFormatting>
  <conditionalFormatting sqref="A26:A66">
    <cfRule type="expression" dxfId="1735" priority="7" stopIfTrue="1">
      <formula>MOD(ROW(),2)=0</formula>
    </cfRule>
    <cfRule type="expression" dxfId="1734" priority="8" stopIfTrue="1">
      <formula>MOD(ROW(),2)&lt;&gt;0</formula>
    </cfRule>
  </conditionalFormatting>
  <conditionalFormatting sqref="B26:C66">
    <cfRule type="expression" dxfId="1733" priority="9" stopIfTrue="1">
      <formula>MOD(ROW(),2)=0</formula>
    </cfRule>
    <cfRule type="expression" dxfId="1732" priority="10" stopIfTrue="1">
      <formula>MOD(ROW(),2)&lt;&gt;0</formula>
    </cfRule>
  </conditionalFormatting>
  <conditionalFormatting sqref="B20:B21">
    <cfRule type="expression" dxfId="1731" priority="5" stopIfTrue="1">
      <formula>MOD(ROW(),2)=0</formula>
    </cfRule>
    <cfRule type="expression" dxfId="1730" priority="6" stopIfTrue="1">
      <formula>MOD(ROW(),2)&lt;&gt;0</formula>
    </cfRule>
  </conditionalFormatting>
  <conditionalFormatting sqref="B18">
    <cfRule type="expression" dxfId="1729" priority="3" stopIfTrue="1">
      <formula>MOD(ROW(),2)=0</formula>
    </cfRule>
    <cfRule type="expression" dxfId="1728" priority="4" stopIfTrue="1">
      <formula>MOD(ROW(),2)&lt;&gt;0</formula>
    </cfRule>
  </conditionalFormatting>
  <conditionalFormatting sqref="B19">
    <cfRule type="expression" dxfId="1727" priority="1" stopIfTrue="1">
      <formula>MOD(ROW(),2)=0</formula>
    </cfRule>
    <cfRule type="expression" dxfId="1726" priority="2" stopIfTrue="1">
      <formula>MOD(ROW(),2)&lt;&gt;0</formula>
    </cfRule>
  </conditionalFormatting>
  <hyperlinks>
    <hyperlink ref="B23" location="'Factor List'!A1" display="Back to Factor List" xr:uid="{00000000-0004-0000-1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x-220</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395</v>
      </c>
      <c r="C8" s="74"/>
    </row>
    <row r="9" spans="1:9" x14ac:dyDescent="0.25">
      <c r="A9" s="93" t="s">
        <v>17</v>
      </c>
      <c r="B9" s="74" t="s">
        <v>269</v>
      </c>
      <c r="C9" s="74"/>
    </row>
    <row r="10" spans="1:9" ht="28.5" customHeight="1" x14ac:dyDescent="0.25">
      <c r="A10" s="93" t="s">
        <v>2</v>
      </c>
      <c r="B10" s="74" t="s">
        <v>317</v>
      </c>
      <c r="C10" s="74"/>
    </row>
    <row r="11" spans="1:9" x14ac:dyDescent="0.25">
      <c r="A11" s="93" t="s">
        <v>23</v>
      </c>
      <c r="B11" s="74" t="s">
        <v>281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220</v>
      </c>
      <c r="C14" s="74"/>
    </row>
    <row r="15" spans="1:9" x14ac:dyDescent="0.25">
      <c r="A15" s="93" t="s">
        <v>53</v>
      </c>
      <c r="B15" s="74" t="s">
        <v>426</v>
      </c>
      <c r="C15" s="74"/>
    </row>
    <row r="16" spans="1:9" x14ac:dyDescent="0.25">
      <c r="A16" s="93" t="s">
        <v>54</v>
      </c>
      <c r="B16" s="74" t="s">
        <v>319</v>
      </c>
      <c r="C16" s="74"/>
    </row>
    <row r="17" spans="1:6" ht="79.2" x14ac:dyDescent="0.25">
      <c r="A17" s="93" t="s">
        <v>388</v>
      </c>
      <c r="B17" s="74" t="s">
        <v>1115</v>
      </c>
      <c r="C17" s="74"/>
    </row>
    <row r="18" spans="1:6" x14ac:dyDescent="0.25">
      <c r="A18" s="93" t="s">
        <v>19</v>
      </c>
      <c r="B18" s="92">
        <v>45072</v>
      </c>
      <c r="C18" s="74"/>
    </row>
    <row r="19" spans="1:6" x14ac:dyDescent="0.25">
      <c r="A19" s="93" t="s">
        <v>20</v>
      </c>
      <c r="B19" s="92">
        <v>45014</v>
      </c>
      <c r="C19" s="74"/>
    </row>
    <row r="20" spans="1:6" x14ac:dyDescent="0.25">
      <c r="A20" s="93" t="s">
        <v>264</v>
      </c>
      <c r="B20" s="74" t="s">
        <v>389</v>
      </c>
      <c r="C20" s="74"/>
    </row>
    <row r="21" spans="1:6" x14ac:dyDescent="0.25">
      <c r="A21" s="93" t="s">
        <v>1163</v>
      </c>
      <c r="B21" s="74" t="s">
        <v>1164</v>
      </c>
      <c r="C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275</v>
      </c>
      <c r="C26" s="86" t="s">
        <v>316</v>
      </c>
      <c r="D26" s="87"/>
      <c r="E26" s="87"/>
      <c r="F26" s="87"/>
    </row>
    <row r="27" spans="1:6" x14ac:dyDescent="0.25">
      <c r="A27" s="88">
        <v>20</v>
      </c>
      <c r="B27" s="89">
        <v>13.68</v>
      </c>
      <c r="C27" s="89">
        <v>1.33</v>
      </c>
      <c r="D27" s="87"/>
      <c r="E27" s="87"/>
      <c r="F27" s="87"/>
    </row>
    <row r="28" spans="1:6" x14ac:dyDescent="0.25">
      <c r="A28" s="88">
        <v>21</v>
      </c>
      <c r="B28" s="89">
        <v>13.88</v>
      </c>
      <c r="C28" s="89">
        <v>1.35</v>
      </c>
      <c r="D28" s="87"/>
      <c r="E28" s="87"/>
      <c r="F28" s="87"/>
    </row>
    <row r="29" spans="1:6" x14ac:dyDescent="0.25">
      <c r="A29" s="88">
        <v>22</v>
      </c>
      <c r="B29" s="89">
        <v>14.07</v>
      </c>
      <c r="C29" s="89">
        <v>1.37</v>
      </c>
      <c r="D29" s="87"/>
      <c r="E29" s="87"/>
      <c r="F29" s="87"/>
    </row>
    <row r="30" spans="1:6" x14ac:dyDescent="0.25">
      <c r="A30" s="88">
        <v>23</v>
      </c>
      <c r="B30" s="89">
        <v>14.27</v>
      </c>
      <c r="C30" s="89">
        <v>1.39</v>
      </c>
      <c r="D30" s="87"/>
      <c r="E30" s="87"/>
      <c r="F30" s="87"/>
    </row>
    <row r="31" spans="1:6" x14ac:dyDescent="0.25">
      <c r="A31" s="88">
        <v>24</v>
      </c>
      <c r="B31" s="89">
        <v>14.47</v>
      </c>
      <c r="C31" s="89">
        <v>1.41</v>
      </c>
      <c r="D31" s="87"/>
      <c r="E31" s="87"/>
      <c r="F31" s="87"/>
    </row>
    <row r="32" spans="1:6" x14ac:dyDescent="0.25">
      <c r="A32" s="88">
        <v>25</v>
      </c>
      <c r="B32" s="89">
        <v>14.68</v>
      </c>
      <c r="C32" s="89">
        <v>1.42</v>
      </c>
      <c r="D32" s="87"/>
      <c r="E32" s="87"/>
      <c r="F32" s="87"/>
    </row>
    <row r="33" spans="1:6" x14ac:dyDescent="0.25">
      <c r="A33" s="88">
        <v>26</v>
      </c>
      <c r="B33" s="89">
        <v>14.88</v>
      </c>
      <c r="C33" s="89">
        <v>1.44</v>
      </c>
      <c r="D33" s="87"/>
      <c r="E33" s="87"/>
      <c r="F33" s="87"/>
    </row>
    <row r="34" spans="1:6" x14ac:dyDescent="0.25">
      <c r="A34" s="88">
        <v>27</v>
      </c>
      <c r="B34" s="89">
        <v>15.09</v>
      </c>
      <c r="C34" s="89">
        <v>1.46</v>
      </c>
      <c r="D34" s="87"/>
      <c r="E34" s="87"/>
      <c r="F34" s="87"/>
    </row>
    <row r="35" spans="1:6" x14ac:dyDescent="0.25">
      <c r="A35" s="88">
        <v>28</v>
      </c>
      <c r="B35" s="89">
        <v>15.31</v>
      </c>
      <c r="C35" s="89">
        <v>1.48</v>
      </c>
      <c r="D35" s="87"/>
      <c r="E35" s="87"/>
      <c r="F35" s="87"/>
    </row>
    <row r="36" spans="1:6" x14ac:dyDescent="0.25">
      <c r="A36" s="88">
        <v>29</v>
      </c>
      <c r="B36" s="89">
        <v>15.52</v>
      </c>
      <c r="C36" s="89">
        <v>1.5</v>
      </c>
      <c r="D36" s="87"/>
      <c r="E36" s="87"/>
      <c r="F36" s="87"/>
    </row>
    <row r="37" spans="1:6" x14ac:dyDescent="0.25">
      <c r="A37" s="88">
        <v>30</v>
      </c>
      <c r="B37" s="89">
        <v>15.74</v>
      </c>
      <c r="C37" s="89">
        <v>1.52</v>
      </c>
      <c r="D37" s="87"/>
      <c r="E37" s="87"/>
      <c r="F37" s="87"/>
    </row>
    <row r="38" spans="1:6" x14ac:dyDescent="0.25">
      <c r="A38" s="88">
        <v>31</v>
      </c>
      <c r="B38" s="89">
        <v>15.96</v>
      </c>
      <c r="C38" s="89">
        <v>1.54</v>
      </c>
      <c r="D38" s="87"/>
      <c r="E38" s="87"/>
      <c r="F38" s="87"/>
    </row>
    <row r="39" spans="1:6" x14ac:dyDescent="0.25">
      <c r="A39" s="88">
        <v>32</v>
      </c>
      <c r="B39" s="89">
        <v>16.190000000000001</v>
      </c>
      <c r="C39" s="89">
        <v>1.56</v>
      </c>
      <c r="D39" s="87"/>
      <c r="E39" s="87"/>
      <c r="F39" s="87"/>
    </row>
    <row r="40" spans="1:6" x14ac:dyDescent="0.25">
      <c r="A40" s="88">
        <v>33</v>
      </c>
      <c r="B40" s="89">
        <v>16.420000000000002</v>
      </c>
      <c r="C40" s="89">
        <v>1.58</v>
      </c>
      <c r="D40" s="87"/>
      <c r="E40" s="87"/>
      <c r="F40" s="87"/>
    </row>
    <row r="41" spans="1:6" x14ac:dyDescent="0.25">
      <c r="A41" s="88">
        <v>34</v>
      </c>
      <c r="B41" s="89">
        <v>16.649999999999999</v>
      </c>
      <c r="C41" s="89">
        <v>1.6</v>
      </c>
      <c r="D41" s="87"/>
      <c r="E41" s="87"/>
      <c r="F41" s="87"/>
    </row>
    <row r="42" spans="1:6" x14ac:dyDescent="0.25">
      <c r="A42" s="88">
        <v>35</v>
      </c>
      <c r="B42" s="89">
        <v>16.89</v>
      </c>
      <c r="C42" s="89">
        <v>1.62</v>
      </c>
      <c r="D42" s="87"/>
      <c r="E42" s="87"/>
      <c r="F42" s="87"/>
    </row>
    <row r="43" spans="1:6" x14ac:dyDescent="0.25">
      <c r="A43" s="88">
        <v>36</v>
      </c>
      <c r="B43" s="89">
        <v>17.13</v>
      </c>
      <c r="C43" s="89">
        <v>1.64</v>
      </c>
      <c r="D43" s="87"/>
      <c r="E43" s="87"/>
      <c r="F43" s="87"/>
    </row>
    <row r="44" spans="1:6" x14ac:dyDescent="0.25">
      <c r="A44" s="88">
        <v>37</v>
      </c>
      <c r="B44" s="89">
        <v>17.37</v>
      </c>
      <c r="C44" s="89">
        <v>1.66</v>
      </c>
      <c r="D44" s="87"/>
      <c r="E44" s="87"/>
      <c r="F44" s="87"/>
    </row>
    <row r="45" spans="1:6" x14ac:dyDescent="0.25">
      <c r="A45" s="88">
        <v>38</v>
      </c>
      <c r="B45" s="89">
        <v>17.62</v>
      </c>
      <c r="C45" s="89">
        <v>1.67</v>
      </c>
      <c r="D45" s="87"/>
      <c r="E45" s="87"/>
      <c r="F45" s="87"/>
    </row>
    <row r="46" spans="1:6" x14ac:dyDescent="0.25">
      <c r="A46" s="88">
        <v>39</v>
      </c>
      <c r="B46" s="89">
        <v>17.87</v>
      </c>
      <c r="C46" s="89">
        <v>1.69</v>
      </c>
      <c r="D46" s="87"/>
      <c r="E46" s="87"/>
      <c r="F46" s="87"/>
    </row>
    <row r="47" spans="1:6" x14ac:dyDescent="0.25">
      <c r="A47" s="88">
        <v>40</v>
      </c>
      <c r="B47" s="89">
        <v>18.13</v>
      </c>
      <c r="C47" s="89">
        <v>1.71</v>
      </c>
      <c r="D47" s="87"/>
      <c r="E47" s="87"/>
      <c r="F47" s="87"/>
    </row>
    <row r="48" spans="1:6" x14ac:dyDescent="0.25">
      <c r="A48" s="88">
        <v>41</v>
      </c>
      <c r="B48" s="89">
        <v>18.39</v>
      </c>
      <c r="C48" s="89">
        <v>1.73</v>
      </c>
      <c r="D48" s="87"/>
      <c r="E48" s="87"/>
      <c r="F48" s="87"/>
    </row>
    <row r="49" spans="1:6" x14ac:dyDescent="0.25">
      <c r="A49" s="88">
        <v>42</v>
      </c>
      <c r="B49" s="89">
        <v>18.649999999999999</v>
      </c>
      <c r="C49" s="89">
        <v>1.75</v>
      </c>
      <c r="D49" s="87"/>
      <c r="E49" s="87"/>
      <c r="F49" s="87"/>
    </row>
    <row r="50" spans="1:6" x14ac:dyDescent="0.25">
      <c r="A50" s="88">
        <v>43</v>
      </c>
      <c r="B50" s="89">
        <v>18.920000000000002</v>
      </c>
      <c r="C50" s="89">
        <v>1.76</v>
      </c>
      <c r="D50" s="87"/>
      <c r="E50" s="87"/>
      <c r="F50" s="87"/>
    </row>
    <row r="51" spans="1:6" x14ac:dyDescent="0.25">
      <c r="A51" s="88">
        <v>44</v>
      </c>
      <c r="B51" s="89">
        <v>19.190000000000001</v>
      </c>
      <c r="C51" s="89">
        <v>1.78</v>
      </c>
      <c r="D51" s="87"/>
      <c r="E51" s="87"/>
      <c r="F51" s="87"/>
    </row>
    <row r="52" spans="1:6" x14ac:dyDescent="0.25">
      <c r="A52" s="88">
        <v>45</v>
      </c>
      <c r="B52" s="89">
        <v>19.47</v>
      </c>
      <c r="C52" s="89">
        <v>1.79</v>
      </c>
      <c r="D52" s="87"/>
      <c r="E52" s="87"/>
      <c r="F52" s="87"/>
    </row>
    <row r="53" spans="1:6" x14ac:dyDescent="0.25">
      <c r="A53" s="88">
        <v>46</v>
      </c>
      <c r="B53" s="89">
        <v>19.75</v>
      </c>
      <c r="C53" s="89">
        <v>1.81</v>
      </c>
      <c r="D53" s="87"/>
      <c r="E53" s="87"/>
      <c r="F53" s="87"/>
    </row>
    <row r="54" spans="1:6" x14ac:dyDescent="0.25">
      <c r="A54" s="88">
        <v>47</v>
      </c>
      <c r="B54" s="89">
        <v>20.04</v>
      </c>
      <c r="C54" s="89">
        <v>1.82</v>
      </c>
      <c r="D54" s="87"/>
      <c r="E54" s="87"/>
      <c r="F54" s="87"/>
    </row>
    <row r="55" spans="1:6" x14ac:dyDescent="0.25">
      <c r="A55" s="88">
        <v>48</v>
      </c>
      <c r="B55" s="89">
        <v>20.34</v>
      </c>
      <c r="C55" s="89">
        <v>1.83</v>
      </c>
      <c r="D55" s="87"/>
      <c r="E55" s="87"/>
      <c r="F55" s="87"/>
    </row>
    <row r="56" spans="1:6" x14ac:dyDescent="0.25">
      <c r="A56" s="88">
        <v>49</v>
      </c>
      <c r="B56" s="89">
        <v>20.64</v>
      </c>
      <c r="C56" s="89">
        <v>1.85</v>
      </c>
      <c r="D56" s="87"/>
      <c r="E56" s="87"/>
      <c r="F56" s="87"/>
    </row>
    <row r="57" spans="1:6" x14ac:dyDescent="0.25">
      <c r="A57" s="88">
        <v>50</v>
      </c>
      <c r="B57" s="89">
        <v>20.94</v>
      </c>
      <c r="C57" s="89">
        <v>1.86</v>
      </c>
      <c r="D57" s="87"/>
      <c r="E57" s="87"/>
      <c r="F57" s="87"/>
    </row>
    <row r="58" spans="1:6" x14ac:dyDescent="0.25">
      <c r="A58" s="88">
        <v>51</v>
      </c>
      <c r="B58" s="89">
        <v>21.25</v>
      </c>
      <c r="C58" s="89">
        <v>1.87</v>
      </c>
      <c r="D58" s="87"/>
      <c r="E58" s="87"/>
      <c r="F58" s="87"/>
    </row>
    <row r="59" spans="1:6" x14ac:dyDescent="0.25">
      <c r="A59" s="88">
        <v>52</v>
      </c>
      <c r="B59" s="89">
        <v>21.57</v>
      </c>
      <c r="C59" s="89">
        <v>1.88</v>
      </c>
      <c r="D59" s="87"/>
      <c r="E59" s="87"/>
      <c r="F59" s="87"/>
    </row>
    <row r="60" spans="1:6" x14ac:dyDescent="0.25">
      <c r="A60" s="88">
        <v>53</v>
      </c>
      <c r="B60" s="89">
        <v>21.9</v>
      </c>
      <c r="C60" s="89">
        <v>1.89</v>
      </c>
      <c r="D60" s="87"/>
      <c r="E60" s="87"/>
      <c r="F60" s="87"/>
    </row>
    <row r="61" spans="1:6" x14ac:dyDescent="0.25">
      <c r="A61" s="88">
        <v>54</v>
      </c>
      <c r="B61" s="89">
        <v>22.11</v>
      </c>
      <c r="C61" s="89">
        <v>1.89</v>
      </c>
      <c r="D61" s="87"/>
      <c r="E61" s="87"/>
      <c r="F61" s="87"/>
    </row>
    <row r="62" spans="1:6" x14ac:dyDescent="0.25">
      <c r="A62" s="88">
        <v>55</v>
      </c>
      <c r="B62" s="89">
        <v>22.21</v>
      </c>
      <c r="C62" s="89">
        <v>1.88</v>
      </c>
      <c r="D62" s="87"/>
      <c r="E62" s="87"/>
      <c r="F62" s="87"/>
    </row>
    <row r="63" spans="1:6" x14ac:dyDescent="0.25">
      <c r="A63" s="88">
        <v>56</v>
      </c>
      <c r="B63" s="89">
        <v>22.33</v>
      </c>
      <c r="C63" s="89">
        <v>1.86</v>
      </c>
      <c r="D63" s="87"/>
      <c r="E63" s="87"/>
      <c r="F63" s="87"/>
    </row>
    <row r="64" spans="1:6" x14ac:dyDescent="0.25">
      <c r="A64" s="88">
        <v>57</v>
      </c>
      <c r="B64" s="89">
        <v>22.45</v>
      </c>
      <c r="C64" s="89">
        <v>1.85</v>
      </c>
      <c r="D64" s="87"/>
      <c r="E64" s="87"/>
      <c r="F64" s="87"/>
    </row>
    <row r="65" spans="1:6" x14ac:dyDescent="0.25">
      <c r="A65" s="88">
        <v>58</v>
      </c>
      <c r="B65" s="89">
        <v>22.58</v>
      </c>
      <c r="C65" s="89">
        <v>1.83</v>
      </c>
      <c r="D65" s="87"/>
      <c r="E65" s="87"/>
      <c r="F65" s="87"/>
    </row>
    <row r="66" spans="1:6" x14ac:dyDescent="0.25">
      <c r="A66" s="88">
        <v>59</v>
      </c>
      <c r="B66" s="89">
        <v>22.71</v>
      </c>
      <c r="C66" s="89">
        <v>1.81</v>
      </c>
      <c r="D66" s="87"/>
      <c r="E66" s="87"/>
      <c r="F66" s="87"/>
    </row>
    <row r="67" spans="1:6" x14ac:dyDescent="0.25">
      <c r="A67" s="87"/>
      <c r="B67" s="87"/>
      <c r="C67" s="87"/>
      <c r="D67" s="87"/>
      <c r="E67" s="87"/>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rx4N3hofaRa1AxPDPXz9OmN3HlSm9nzb6Qj5ByUK+v6KiQSiqUbkTJOZBrtIIoxncx1xcRKOdWKMmGzAIstMFw==" saltValue="NRsTk/Eghcb0UtRfVuInPQ==" spinCount="100000" sheet="1" objects="1" scenarios="1"/>
  <conditionalFormatting sqref="A6:A21">
    <cfRule type="expression" dxfId="1725" priority="23" stopIfTrue="1">
      <formula>MOD(ROW(),2)=0</formula>
    </cfRule>
    <cfRule type="expression" dxfId="1724" priority="24" stopIfTrue="1">
      <formula>MOD(ROW(),2)&lt;&gt;0</formula>
    </cfRule>
  </conditionalFormatting>
  <conditionalFormatting sqref="B6:C7 B9:C17 C8 C18:C21">
    <cfRule type="expression" dxfId="1723" priority="25" stopIfTrue="1">
      <formula>MOD(ROW(),2)=0</formula>
    </cfRule>
    <cfRule type="expression" dxfId="1722" priority="26" stopIfTrue="1">
      <formula>MOD(ROW(),2)&lt;&gt;0</formula>
    </cfRule>
  </conditionalFormatting>
  <conditionalFormatting sqref="B8">
    <cfRule type="expression" dxfId="1721" priority="17" stopIfTrue="1">
      <formula>MOD(ROW(),2)=0</formula>
    </cfRule>
    <cfRule type="expression" dxfId="1720" priority="18" stopIfTrue="1">
      <formula>MOD(ROW(),2)&lt;&gt;0</formula>
    </cfRule>
  </conditionalFormatting>
  <conditionalFormatting sqref="A26:A66">
    <cfRule type="expression" dxfId="1719" priority="7" stopIfTrue="1">
      <formula>MOD(ROW(),2)=0</formula>
    </cfRule>
    <cfRule type="expression" dxfId="1718" priority="8" stopIfTrue="1">
      <formula>MOD(ROW(),2)&lt;&gt;0</formula>
    </cfRule>
  </conditionalFormatting>
  <conditionalFormatting sqref="B26:C66">
    <cfRule type="expression" dxfId="1717" priority="9" stopIfTrue="1">
      <formula>MOD(ROW(),2)=0</formula>
    </cfRule>
    <cfRule type="expression" dxfId="1716" priority="10" stopIfTrue="1">
      <formula>MOD(ROW(),2)&lt;&gt;0</formula>
    </cfRule>
  </conditionalFormatting>
  <conditionalFormatting sqref="B20:B21">
    <cfRule type="expression" dxfId="1715" priority="5" stopIfTrue="1">
      <formula>MOD(ROW(),2)=0</formula>
    </cfRule>
    <cfRule type="expression" dxfId="1714" priority="6" stopIfTrue="1">
      <formula>MOD(ROW(),2)&lt;&gt;0</formula>
    </cfRule>
  </conditionalFormatting>
  <conditionalFormatting sqref="B18">
    <cfRule type="expression" dxfId="1713" priority="3" stopIfTrue="1">
      <formula>MOD(ROW(),2)=0</formula>
    </cfRule>
    <cfRule type="expression" dxfId="1712" priority="4" stopIfTrue="1">
      <formula>MOD(ROW(),2)&lt;&gt;0</formula>
    </cfRule>
  </conditionalFormatting>
  <conditionalFormatting sqref="B19">
    <cfRule type="expression" dxfId="1711" priority="1" stopIfTrue="1">
      <formula>MOD(ROW(),2)=0</formula>
    </cfRule>
    <cfRule type="expression" dxfId="1710" priority="2" stopIfTrue="1">
      <formula>MOD(ROW(),2)&lt;&gt;0</formula>
    </cfRule>
  </conditionalFormatting>
  <hyperlinks>
    <hyperlink ref="B23" location="'Factor List'!A1" display="Back to Factor List" xr:uid="{00000000-0004-0000-1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x-221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395</v>
      </c>
      <c r="C8" s="74"/>
    </row>
    <row r="9" spans="1:9" x14ac:dyDescent="0.25">
      <c r="A9" s="93" t="s">
        <v>17</v>
      </c>
      <c r="B9" s="74" t="s">
        <v>269</v>
      </c>
      <c r="C9" s="74"/>
    </row>
    <row r="10" spans="1:9" ht="29.1" customHeight="1" x14ac:dyDescent="0.25">
      <c r="A10" s="93" t="s">
        <v>2</v>
      </c>
      <c r="B10" s="74" t="s">
        <v>320</v>
      </c>
      <c r="C10" s="74"/>
    </row>
    <row r="11" spans="1:9" x14ac:dyDescent="0.25">
      <c r="A11" s="93" t="s">
        <v>23</v>
      </c>
      <c r="B11" s="74" t="s">
        <v>271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221</v>
      </c>
      <c r="C14" s="74"/>
    </row>
    <row r="15" spans="1:9" x14ac:dyDescent="0.25">
      <c r="A15" s="93" t="s">
        <v>53</v>
      </c>
      <c r="B15" s="74" t="s">
        <v>427</v>
      </c>
      <c r="C15" s="74"/>
    </row>
    <row r="16" spans="1:9" x14ac:dyDescent="0.25">
      <c r="A16" s="93" t="s">
        <v>54</v>
      </c>
      <c r="B16" s="74" t="s">
        <v>322</v>
      </c>
      <c r="C16" s="74"/>
    </row>
    <row r="17" spans="1:6" ht="79.2" x14ac:dyDescent="0.25">
      <c r="A17" s="93" t="s">
        <v>388</v>
      </c>
      <c r="B17" s="74" t="s">
        <v>1115</v>
      </c>
      <c r="C17" s="74"/>
    </row>
    <row r="18" spans="1:6" x14ac:dyDescent="0.25">
      <c r="A18" s="93" t="s">
        <v>19</v>
      </c>
      <c r="B18" s="92">
        <v>45072</v>
      </c>
      <c r="C18" s="74"/>
    </row>
    <row r="19" spans="1:6" x14ac:dyDescent="0.25">
      <c r="A19" s="93" t="s">
        <v>20</v>
      </c>
      <c r="B19" s="92">
        <v>45014</v>
      </c>
      <c r="C19" s="74"/>
    </row>
    <row r="20" spans="1:6" x14ac:dyDescent="0.25">
      <c r="A20" s="93" t="s">
        <v>264</v>
      </c>
      <c r="B20" s="74" t="s">
        <v>389</v>
      </c>
      <c r="C20" s="74"/>
    </row>
    <row r="21" spans="1:6" x14ac:dyDescent="0.25">
      <c r="A21" s="93" t="s">
        <v>1163</v>
      </c>
      <c r="B21" s="74" t="s">
        <v>1164</v>
      </c>
      <c r="C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275</v>
      </c>
      <c r="C26" s="86" t="s">
        <v>316</v>
      </c>
      <c r="D26" s="87"/>
      <c r="E26" s="87"/>
      <c r="F26" s="87"/>
    </row>
    <row r="27" spans="1:6" x14ac:dyDescent="0.25">
      <c r="A27" s="88">
        <v>20</v>
      </c>
      <c r="B27" s="89">
        <v>11.1</v>
      </c>
      <c r="C27" s="89">
        <v>1.36</v>
      </c>
      <c r="D27" s="87"/>
      <c r="E27" s="87"/>
      <c r="F27" s="87"/>
    </row>
    <row r="28" spans="1:6" x14ac:dyDescent="0.25">
      <c r="A28" s="88">
        <v>21</v>
      </c>
      <c r="B28" s="89">
        <v>11.25</v>
      </c>
      <c r="C28" s="89">
        <v>1.38</v>
      </c>
      <c r="D28" s="87"/>
      <c r="E28" s="87"/>
      <c r="F28" s="87"/>
    </row>
    <row r="29" spans="1:6" x14ac:dyDescent="0.25">
      <c r="A29" s="88">
        <v>22</v>
      </c>
      <c r="B29" s="89">
        <v>11.4</v>
      </c>
      <c r="C29" s="89">
        <v>1.4</v>
      </c>
      <c r="D29" s="87"/>
      <c r="E29" s="87"/>
      <c r="F29" s="87"/>
    </row>
    <row r="30" spans="1:6" x14ac:dyDescent="0.25">
      <c r="A30" s="88">
        <v>23</v>
      </c>
      <c r="B30" s="89">
        <v>11.56</v>
      </c>
      <c r="C30" s="89">
        <v>1.42</v>
      </c>
      <c r="D30" s="87"/>
      <c r="E30" s="87"/>
      <c r="F30" s="87"/>
    </row>
    <row r="31" spans="1:6" x14ac:dyDescent="0.25">
      <c r="A31" s="88">
        <v>24</v>
      </c>
      <c r="B31" s="89">
        <v>11.71</v>
      </c>
      <c r="C31" s="89">
        <v>1.44</v>
      </c>
      <c r="D31" s="87"/>
      <c r="E31" s="87"/>
      <c r="F31" s="87"/>
    </row>
    <row r="32" spans="1:6" x14ac:dyDescent="0.25">
      <c r="A32" s="88">
        <v>25</v>
      </c>
      <c r="B32" s="89">
        <v>11.87</v>
      </c>
      <c r="C32" s="89">
        <v>1.47</v>
      </c>
      <c r="D32" s="87"/>
      <c r="E32" s="87"/>
      <c r="F32" s="87"/>
    </row>
    <row r="33" spans="1:6" x14ac:dyDescent="0.25">
      <c r="A33" s="88">
        <v>26</v>
      </c>
      <c r="B33" s="89">
        <v>12.04</v>
      </c>
      <c r="C33" s="89">
        <v>1.49</v>
      </c>
      <c r="D33" s="87"/>
      <c r="E33" s="87"/>
      <c r="F33" s="87"/>
    </row>
    <row r="34" spans="1:6" x14ac:dyDescent="0.25">
      <c r="A34" s="88">
        <v>27</v>
      </c>
      <c r="B34" s="89">
        <v>12.2</v>
      </c>
      <c r="C34" s="89">
        <v>1.51</v>
      </c>
      <c r="D34" s="87"/>
      <c r="E34" s="87"/>
      <c r="F34" s="87"/>
    </row>
    <row r="35" spans="1:6" x14ac:dyDescent="0.25">
      <c r="A35" s="88">
        <v>28</v>
      </c>
      <c r="B35" s="89">
        <v>12.37</v>
      </c>
      <c r="C35" s="89">
        <v>1.53</v>
      </c>
      <c r="D35" s="87"/>
      <c r="E35" s="87"/>
      <c r="F35" s="87"/>
    </row>
    <row r="36" spans="1:6" x14ac:dyDescent="0.25">
      <c r="A36" s="88">
        <v>29</v>
      </c>
      <c r="B36" s="89">
        <v>12.54</v>
      </c>
      <c r="C36" s="89">
        <v>1.55</v>
      </c>
      <c r="D36" s="87"/>
      <c r="E36" s="87"/>
      <c r="F36" s="87"/>
    </row>
    <row r="37" spans="1:6" x14ac:dyDescent="0.25">
      <c r="A37" s="88">
        <v>30</v>
      </c>
      <c r="B37" s="89">
        <v>12.71</v>
      </c>
      <c r="C37" s="89">
        <v>1.57</v>
      </c>
      <c r="D37" s="87"/>
      <c r="E37" s="87"/>
      <c r="F37" s="87"/>
    </row>
    <row r="38" spans="1:6" x14ac:dyDescent="0.25">
      <c r="A38" s="88">
        <v>31</v>
      </c>
      <c r="B38" s="89">
        <v>12.88</v>
      </c>
      <c r="C38" s="89">
        <v>1.59</v>
      </c>
      <c r="D38" s="87"/>
      <c r="E38" s="87"/>
      <c r="F38" s="87"/>
    </row>
    <row r="39" spans="1:6" x14ac:dyDescent="0.25">
      <c r="A39" s="88">
        <v>32</v>
      </c>
      <c r="B39" s="89">
        <v>13.06</v>
      </c>
      <c r="C39" s="89">
        <v>1.61</v>
      </c>
      <c r="D39" s="87"/>
      <c r="E39" s="87"/>
      <c r="F39" s="87"/>
    </row>
    <row r="40" spans="1:6" x14ac:dyDescent="0.25">
      <c r="A40" s="88">
        <v>33</v>
      </c>
      <c r="B40" s="89">
        <v>13.24</v>
      </c>
      <c r="C40" s="89">
        <v>1.63</v>
      </c>
      <c r="D40" s="87"/>
      <c r="E40" s="87"/>
      <c r="F40" s="87"/>
    </row>
    <row r="41" spans="1:6" x14ac:dyDescent="0.25">
      <c r="A41" s="88">
        <v>34</v>
      </c>
      <c r="B41" s="89">
        <v>13.42</v>
      </c>
      <c r="C41" s="89">
        <v>1.65</v>
      </c>
      <c r="D41" s="87"/>
      <c r="E41" s="87"/>
      <c r="F41" s="87"/>
    </row>
    <row r="42" spans="1:6" x14ac:dyDescent="0.25">
      <c r="A42" s="88">
        <v>35</v>
      </c>
      <c r="B42" s="89">
        <v>13.6</v>
      </c>
      <c r="C42" s="89">
        <v>1.67</v>
      </c>
      <c r="D42" s="87"/>
      <c r="E42" s="87"/>
      <c r="F42" s="87"/>
    </row>
    <row r="43" spans="1:6" x14ac:dyDescent="0.25">
      <c r="A43" s="88">
        <v>36</v>
      </c>
      <c r="B43" s="89">
        <v>13.79</v>
      </c>
      <c r="C43" s="89">
        <v>1.69</v>
      </c>
      <c r="D43" s="87"/>
      <c r="E43" s="87"/>
      <c r="F43" s="87"/>
    </row>
    <row r="44" spans="1:6" x14ac:dyDescent="0.25">
      <c r="A44" s="88">
        <v>37</v>
      </c>
      <c r="B44" s="89">
        <v>13.98</v>
      </c>
      <c r="C44" s="89">
        <v>1.71</v>
      </c>
      <c r="D44" s="87"/>
      <c r="E44" s="87"/>
      <c r="F44" s="87"/>
    </row>
    <row r="45" spans="1:6" x14ac:dyDescent="0.25">
      <c r="A45" s="88">
        <v>38</v>
      </c>
      <c r="B45" s="89">
        <v>14.17</v>
      </c>
      <c r="C45" s="89">
        <v>1.73</v>
      </c>
      <c r="D45" s="87"/>
      <c r="E45" s="87"/>
      <c r="F45" s="87"/>
    </row>
    <row r="46" spans="1:6" x14ac:dyDescent="0.25">
      <c r="A46" s="88">
        <v>39</v>
      </c>
      <c r="B46" s="89">
        <v>14.37</v>
      </c>
      <c r="C46" s="89">
        <v>1.75</v>
      </c>
      <c r="D46" s="87"/>
      <c r="E46" s="87"/>
      <c r="F46" s="87"/>
    </row>
    <row r="47" spans="1:6" x14ac:dyDescent="0.25">
      <c r="A47" s="88">
        <v>40</v>
      </c>
      <c r="B47" s="89">
        <v>14.57</v>
      </c>
      <c r="C47" s="89">
        <v>1.77</v>
      </c>
      <c r="D47" s="87"/>
      <c r="E47" s="87"/>
      <c r="F47" s="87"/>
    </row>
    <row r="48" spans="1:6" x14ac:dyDescent="0.25">
      <c r="A48" s="88">
        <v>41</v>
      </c>
      <c r="B48" s="89">
        <v>14.77</v>
      </c>
      <c r="C48" s="89">
        <v>1.79</v>
      </c>
      <c r="D48" s="87"/>
      <c r="E48" s="87"/>
      <c r="F48" s="87"/>
    </row>
    <row r="49" spans="1:6" x14ac:dyDescent="0.25">
      <c r="A49" s="88">
        <v>42</v>
      </c>
      <c r="B49" s="89">
        <v>14.97</v>
      </c>
      <c r="C49" s="89">
        <v>1.8</v>
      </c>
      <c r="D49" s="87"/>
      <c r="E49" s="87"/>
      <c r="F49" s="87"/>
    </row>
    <row r="50" spans="1:6" x14ac:dyDescent="0.25">
      <c r="A50" s="88">
        <v>43</v>
      </c>
      <c r="B50" s="89">
        <v>15.18</v>
      </c>
      <c r="C50" s="89">
        <v>1.82</v>
      </c>
      <c r="D50" s="87"/>
      <c r="E50" s="87"/>
      <c r="F50" s="87"/>
    </row>
    <row r="51" spans="1:6" x14ac:dyDescent="0.25">
      <c r="A51" s="88">
        <v>44</v>
      </c>
      <c r="B51" s="89">
        <v>15.39</v>
      </c>
      <c r="C51" s="89">
        <v>1.84</v>
      </c>
      <c r="D51" s="87"/>
      <c r="E51" s="87"/>
      <c r="F51" s="87"/>
    </row>
    <row r="52" spans="1:6" x14ac:dyDescent="0.25">
      <c r="A52" s="88">
        <v>45</v>
      </c>
      <c r="B52" s="89">
        <v>15.61</v>
      </c>
      <c r="C52" s="89">
        <v>1.85</v>
      </c>
      <c r="D52" s="87"/>
      <c r="E52" s="87"/>
      <c r="F52" s="87"/>
    </row>
    <row r="53" spans="1:6" x14ac:dyDescent="0.25">
      <c r="A53" s="88">
        <v>46</v>
      </c>
      <c r="B53" s="89">
        <v>15.83</v>
      </c>
      <c r="C53" s="89">
        <v>1.87</v>
      </c>
      <c r="D53" s="87"/>
      <c r="E53" s="87"/>
      <c r="F53" s="87"/>
    </row>
    <row r="54" spans="1:6" x14ac:dyDescent="0.25">
      <c r="A54" s="88">
        <v>47</v>
      </c>
      <c r="B54" s="89">
        <v>16.05</v>
      </c>
      <c r="C54" s="89">
        <v>1.89</v>
      </c>
      <c r="D54" s="87"/>
      <c r="E54" s="87"/>
      <c r="F54" s="87"/>
    </row>
    <row r="55" spans="1:6" x14ac:dyDescent="0.25">
      <c r="A55" s="88">
        <v>48</v>
      </c>
      <c r="B55" s="89">
        <v>16.28</v>
      </c>
      <c r="C55" s="89">
        <v>1.9</v>
      </c>
      <c r="D55" s="87"/>
      <c r="E55" s="87"/>
      <c r="F55" s="87"/>
    </row>
    <row r="56" spans="1:6" x14ac:dyDescent="0.25">
      <c r="A56" s="88">
        <v>49</v>
      </c>
      <c r="B56" s="89">
        <v>16.510000000000002</v>
      </c>
      <c r="C56" s="89">
        <v>1.91</v>
      </c>
      <c r="D56" s="87"/>
      <c r="E56" s="87"/>
      <c r="F56" s="87"/>
    </row>
    <row r="57" spans="1:6" x14ac:dyDescent="0.25">
      <c r="A57" s="88">
        <v>50</v>
      </c>
      <c r="B57" s="89">
        <v>16.739999999999998</v>
      </c>
      <c r="C57" s="89">
        <v>1.93</v>
      </c>
      <c r="D57" s="87"/>
      <c r="E57" s="87"/>
      <c r="F57" s="87"/>
    </row>
    <row r="58" spans="1:6" x14ac:dyDescent="0.25">
      <c r="A58" s="88">
        <v>51</v>
      </c>
      <c r="B58" s="89">
        <v>16.98</v>
      </c>
      <c r="C58" s="89">
        <v>1.94</v>
      </c>
      <c r="D58" s="87"/>
      <c r="E58" s="87"/>
      <c r="F58" s="87"/>
    </row>
    <row r="59" spans="1:6" x14ac:dyDescent="0.25">
      <c r="A59" s="88">
        <v>52</v>
      </c>
      <c r="B59" s="89">
        <v>17.23</v>
      </c>
      <c r="C59" s="89">
        <v>1.95</v>
      </c>
      <c r="D59" s="87"/>
      <c r="E59" s="87"/>
      <c r="F59" s="87"/>
    </row>
    <row r="60" spans="1:6" x14ac:dyDescent="0.25">
      <c r="A60" s="88">
        <v>53</v>
      </c>
      <c r="B60" s="89">
        <v>17.48</v>
      </c>
      <c r="C60" s="89">
        <v>1.96</v>
      </c>
      <c r="D60" s="87"/>
      <c r="E60" s="87"/>
      <c r="F60" s="87"/>
    </row>
    <row r="61" spans="1:6" x14ac:dyDescent="0.25">
      <c r="A61" s="88">
        <v>54</v>
      </c>
      <c r="B61" s="89">
        <v>17.739999999999998</v>
      </c>
      <c r="C61" s="89">
        <v>1.97</v>
      </c>
      <c r="D61" s="87"/>
      <c r="E61" s="87"/>
      <c r="F61" s="87"/>
    </row>
    <row r="62" spans="1:6" x14ac:dyDescent="0.25">
      <c r="A62" s="88">
        <v>55</v>
      </c>
      <c r="B62" s="89">
        <v>18</v>
      </c>
      <c r="C62" s="89">
        <v>1.98</v>
      </c>
      <c r="D62" s="87"/>
      <c r="E62" s="87"/>
      <c r="F62" s="87"/>
    </row>
    <row r="63" spans="1:6" x14ac:dyDescent="0.25">
      <c r="A63" s="88">
        <v>56</v>
      </c>
      <c r="B63" s="89">
        <v>18.27</v>
      </c>
      <c r="C63" s="89">
        <v>1.98</v>
      </c>
      <c r="D63" s="87"/>
      <c r="E63" s="87"/>
      <c r="F63" s="87"/>
    </row>
    <row r="64" spans="1:6" x14ac:dyDescent="0.25">
      <c r="A64" s="88">
        <v>57</v>
      </c>
      <c r="B64" s="89">
        <v>18.55</v>
      </c>
      <c r="C64" s="89">
        <v>1.99</v>
      </c>
      <c r="D64" s="87"/>
      <c r="E64" s="87"/>
      <c r="F64" s="87"/>
    </row>
    <row r="65" spans="1:6" x14ac:dyDescent="0.25">
      <c r="A65" s="88">
        <v>58</v>
      </c>
      <c r="B65" s="89">
        <v>18.829999999999998</v>
      </c>
      <c r="C65" s="89">
        <v>1.99</v>
      </c>
      <c r="D65" s="87"/>
      <c r="E65" s="87"/>
      <c r="F65" s="87"/>
    </row>
    <row r="66" spans="1:6" x14ac:dyDescent="0.25">
      <c r="A66" s="88">
        <v>59</v>
      </c>
      <c r="B66" s="89">
        <v>19.02</v>
      </c>
      <c r="C66" s="89">
        <v>1.98</v>
      </c>
      <c r="D66" s="87"/>
      <c r="E66" s="87"/>
      <c r="F66" s="87"/>
    </row>
    <row r="67" spans="1:6" x14ac:dyDescent="0.25">
      <c r="A67" s="88">
        <v>60</v>
      </c>
      <c r="B67" s="89">
        <v>19.11</v>
      </c>
      <c r="C67" s="89">
        <v>1.96</v>
      </c>
      <c r="D67" s="87"/>
      <c r="E67" s="87"/>
      <c r="F67" s="87"/>
    </row>
    <row r="68" spans="1:6" x14ac:dyDescent="0.25">
      <c r="A68" s="88">
        <v>61</v>
      </c>
      <c r="B68" s="89">
        <v>19.21</v>
      </c>
      <c r="C68" s="89">
        <v>1.94</v>
      </c>
      <c r="D68" s="87"/>
      <c r="E68" s="87"/>
      <c r="F68" s="87"/>
    </row>
    <row r="69" spans="1:6" x14ac:dyDescent="0.25">
      <c r="A69" s="88">
        <v>62</v>
      </c>
      <c r="B69" s="89">
        <v>19.329999999999998</v>
      </c>
      <c r="C69" s="89">
        <v>1.92</v>
      </c>
      <c r="D69" s="87"/>
      <c r="E69" s="87"/>
      <c r="F69" s="87"/>
    </row>
    <row r="70" spans="1:6" x14ac:dyDescent="0.25">
      <c r="A70" s="88">
        <v>63</v>
      </c>
      <c r="B70" s="89">
        <v>19.47</v>
      </c>
      <c r="C70" s="89">
        <v>1.89</v>
      </c>
      <c r="D70" s="87"/>
      <c r="E70" s="87"/>
      <c r="F70" s="87"/>
    </row>
    <row r="71" spans="1:6" x14ac:dyDescent="0.25">
      <c r="A71" s="88">
        <v>64</v>
      </c>
      <c r="B71" s="89">
        <v>19.61</v>
      </c>
      <c r="C71" s="89">
        <v>1.86</v>
      </c>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66YDmCGBQiMMCNfxF5ISRDlphQqIa4PMf9zBiJBvfCKkkb0DnBJwteRTYEs29ah0tzU2aotj1N5OyMD3SS+Bnw==" saltValue="YC0/pkQ/AyBy4Z+dRp/Bdg==" spinCount="100000" sheet="1" objects="1" scenarios="1"/>
  <conditionalFormatting sqref="A6:A21">
    <cfRule type="expression" dxfId="1709" priority="23" stopIfTrue="1">
      <formula>MOD(ROW(),2)=0</formula>
    </cfRule>
    <cfRule type="expression" dxfId="1708" priority="24" stopIfTrue="1">
      <formula>MOD(ROW(),2)&lt;&gt;0</formula>
    </cfRule>
  </conditionalFormatting>
  <conditionalFormatting sqref="B6:C7 B9:C17 C8 C18:C21">
    <cfRule type="expression" dxfId="1707" priority="25" stopIfTrue="1">
      <formula>MOD(ROW(),2)=0</formula>
    </cfRule>
    <cfRule type="expression" dxfId="1706" priority="26" stopIfTrue="1">
      <formula>MOD(ROW(),2)&lt;&gt;0</formula>
    </cfRule>
  </conditionalFormatting>
  <conditionalFormatting sqref="B8">
    <cfRule type="expression" dxfId="1705" priority="17" stopIfTrue="1">
      <formula>MOD(ROW(),2)=0</formula>
    </cfRule>
    <cfRule type="expression" dxfId="1704" priority="18" stopIfTrue="1">
      <formula>MOD(ROW(),2)&lt;&gt;0</formula>
    </cfRule>
  </conditionalFormatting>
  <conditionalFormatting sqref="A26:A71">
    <cfRule type="expression" dxfId="1703" priority="7" stopIfTrue="1">
      <formula>MOD(ROW(),2)=0</formula>
    </cfRule>
    <cfRule type="expression" dxfId="1702" priority="8" stopIfTrue="1">
      <formula>MOD(ROW(),2)&lt;&gt;0</formula>
    </cfRule>
  </conditionalFormatting>
  <conditionalFormatting sqref="B26:C71">
    <cfRule type="expression" dxfId="1701" priority="9" stopIfTrue="1">
      <formula>MOD(ROW(),2)=0</formula>
    </cfRule>
    <cfRule type="expression" dxfId="1700" priority="10" stopIfTrue="1">
      <formula>MOD(ROW(),2)&lt;&gt;0</formula>
    </cfRule>
  </conditionalFormatting>
  <conditionalFormatting sqref="B20:B21">
    <cfRule type="expression" dxfId="1699" priority="5" stopIfTrue="1">
      <formula>MOD(ROW(),2)=0</formula>
    </cfRule>
    <cfRule type="expression" dxfId="1698" priority="6" stopIfTrue="1">
      <formula>MOD(ROW(),2)&lt;&gt;0</formula>
    </cfRule>
  </conditionalFormatting>
  <conditionalFormatting sqref="B18">
    <cfRule type="expression" dxfId="1697" priority="3" stopIfTrue="1">
      <formula>MOD(ROW(),2)=0</formula>
    </cfRule>
    <cfRule type="expression" dxfId="1696" priority="4" stopIfTrue="1">
      <formula>MOD(ROW(),2)&lt;&gt;0</formula>
    </cfRule>
  </conditionalFormatting>
  <conditionalFormatting sqref="B19">
    <cfRule type="expression" dxfId="1695" priority="1" stopIfTrue="1">
      <formula>MOD(ROW(),2)=0</formula>
    </cfRule>
    <cfRule type="expression" dxfId="1694" priority="2" stopIfTrue="1">
      <formula>MOD(ROW(),2)&lt;&gt;0</formula>
    </cfRule>
  </conditionalFormatting>
  <hyperlinks>
    <hyperlink ref="B23" location="'Factor List'!A1" display="Back to Factor List" xr:uid="{00000000-0004-0000-1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G95"/>
  <sheetViews>
    <sheetView showGridLines="0" zoomScale="85" zoomScaleNormal="85" workbookViewId="0">
      <pane ySplit="9" topLeftCell="A69" activePane="bottomLeft" state="frozen"/>
      <selection activeCell="B22" sqref="B22"/>
      <selection pane="bottomLeft" activeCell="B92" sqref="B92"/>
    </sheetView>
  </sheetViews>
  <sheetFormatPr defaultRowHeight="13.2" x14ac:dyDescent="0.25"/>
  <cols>
    <col min="1" max="1" width="66.88671875" customWidth="1"/>
    <col min="2" max="2" width="3.109375" customWidth="1"/>
    <col min="3" max="3" width="62.5546875" customWidth="1"/>
    <col min="257" max="257" width="66.88671875" customWidth="1"/>
    <col min="258" max="258" width="3.109375" customWidth="1"/>
    <col min="259" max="259" width="62.5546875" customWidth="1"/>
    <col min="513" max="513" width="66.88671875" customWidth="1"/>
    <col min="514" max="514" width="3.109375" customWidth="1"/>
    <col min="515" max="515" width="62.5546875" customWidth="1"/>
    <col min="769" max="769" width="66.88671875" customWidth="1"/>
    <col min="770" max="770" width="3.109375" customWidth="1"/>
    <col min="771" max="771" width="62.5546875" customWidth="1"/>
    <col min="1025" max="1025" width="66.88671875" customWidth="1"/>
    <col min="1026" max="1026" width="3.109375" customWidth="1"/>
    <col min="1027" max="1027" width="62.5546875" customWidth="1"/>
    <col min="1281" max="1281" width="66.88671875" customWidth="1"/>
    <col min="1282" max="1282" width="3.109375" customWidth="1"/>
    <col min="1283" max="1283" width="62.5546875" customWidth="1"/>
    <col min="1537" max="1537" width="66.88671875" customWidth="1"/>
    <col min="1538" max="1538" width="3.109375" customWidth="1"/>
    <col min="1539" max="1539" width="62.5546875" customWidth="1"/>
    <col min="1793" max="1793" width="66.88671875" customWidth="1"/>
    <col min="1794" max="1794" width="3.109375" customWidth="1"/>
    <col min="1795" max="1795" width="62.5546875" customWidth="1"/>
    <col min="2049" max="2049" width="66.88671875" customWidth="1"/>
    <col min="2050" max="2050" width="3.109375" customWidth="1"/>
    <col min="2051" max="2051" width="62.5546875" customWidth="1"/>
    <col min="2305" max="2305" width="66.88671875" customWidth="1"/>
    <col min="2306" max="2306" width="3.109375" customWidth="1"/>
    <col min="2307" max="2307" width="62.5546875" customWidth="1"/>
    <col min="2561" max="2561" width="66.88671875" customWidth="1"/>
    <col min="2562" max="2562" width="3.109375" customWidth="1"/>
    <col min="2563" max="2563" width="62.5546875" customWidth="1"/>
    <col min="2817" max="2817" width="66.88671875" customWidth="1"/>
    <col min="2818" max="2818" width="3.109375" customWidth="1"/>
    <col min="2819" max="2819" width="62.5546875" customWidth="1"/>
    <col min="3073" max="3073" width="66.88671875" customWidth="1"/>
    <col min="3074" max="3074" width="3.109375" customWidth="1"/>
    <col min="3075" max="3075" width="62.5546875" customWidth="1"/>
    <col min="3329" max="3329" width="66.88671875" customWidth="1"/>
    <col min="3330" max="3330" width="3.109375" customWidth="1"/>
    <col min="3331" max="3331" width="62.5546875" customWidth="1"/>
    <col min="3585" max="3585" width="66.88671875" customWidth="1"/>
    <col min="3586" max="3586" width="3.109375" customWidth="1"/>
    <col min="3587" max="3587" width="62.5546875" customWidth="1"/>
    <col min="3841" max="3841" width="66.88671875" customWidth="1"/>
    <col min="3842" max="3842" width="3.109375" customWidth="1"/>
    <col min="3843" max="3843" width="62.5546875" customWidth="1"/>
    <col min="4097" max="4097" width="66.88671875" customWidth="1"/>
    <col min="4098" max="4098" width="3.109375" customWidth="1"/>
    <col min="4099" max="4099" width="62.5546875" customWidth="1"/>
    <col min="4353" max="4353" width="66.88671875" customWidth="1"/>
    <col min="4354" max="4354" width="3.109375" customWidth="1"/>
    <col min="4355" max="4355" width="62.5546875" customWidth="1"/>
    <col min="4609" max="4609" width="66.88671875" customWidth="1"/>
    <col min="4610" max="4610" width="3.109375" customWidth="1"/>
    <col min="4611" max="4611" width="62.5546875" customWidth="1"/>
    <col min="4865" max="4865" width="66.88671875" customWidth="1"/>
    <col min="4866" max="4866" width="3.109375" customWidth="1"/>
    <col min="4867" max="4867" width="62.5546875" customWidth="1"/>
    <col min="5121" max="5121" width="66.88671875" customWidth="1"/>
    <col min="5122" max="5122" width="3.109375" customWidth="1"/>
    <col min="5123" max="5123" width="62.5546875" customWidth="1"/>
    <col min="5377" max="5377" width="66.88671875" customWidth="1"/>
    <col min="5378" max="5378" width="3.109375" customWidth="1"/>
    <col min="5379" max="5379" width="62.5546875" customWidth="1"/>
    <col min="5633" max="5633" width="66.88671875" customWidth="1"/>
    <col min="5634" max="5634" width="3.109375" customWidth="1"/>
    <col min="5635" max="5635" width="62.5546875" customWidth="1"/>
    <col min="5889" max="5889" width="66.88671875" customWidth="1"/>
    <col min="5890" max="5890" width="3.109375" customWidth="1"/>
    <col min="5891" max="5891" width="62.5546875" customWidth="1"/>
    <col min="6145" max="6145" width="66.88671875" customWidth="1"/>
    <col min="6146" max="6146" width="3.109375" customWidth="1"/>
    <col min="6147" max="6147" width="62.5546875" customWidth="1"/>
    <col min="6401" max="6401" width="66.88671875" customWidth="1"/>
    <col min="6402" max="6402" width="3.109375" customWidth="1"/>
    <col min="6403" max="6403" width="62.5546875" customWidth="1"/>
    <col min="6657" max="6657" width="66.88671875" customWidth="1"/>
    <col min="6658" max="6658" width="3.109375" customWidth="1"/>
    <col min="6659" max="6659" width="62.5546875" customWidth="1"/>
    <col min="6913" max="6913" width="66.88671875" customWidth="1"/>
    <col min="6914" max="6914" width="3.109375" customWidth="1"/>
    <col min="6915" max="6915" width="62.5546875" customWidth="1"/>
    <col min="7169" max="7169" width="66.88671875" customWidth="1"/>
    <col min="7170" max="7170" width="3.109375" customWidth="1"/>
    <col min="7171" max="7171" width="62.5546875" customWidth="1"/>
    <col min="7425" max="7425" width="66.88671875" customWidth="1"/>
    <col min="7426" max="7426" width="3.109375" customWidth="1"/>
    <col min="7427" max="7427" width="62.5546875" customWidth="1"/>
    <col min="7681" max="7681" width="66.88671875" customWidth="1"/>
    <col min="7682" max="7682" width="3.109375" customWidth="1"/>
    <col min="7683" max="7683" width="62.5546875" customWidth="1"/>
    <col min="7937" max="7937" width="66.88671875" customWidth="1"/>
    <col min="7938" max="7938" width="3.109375" customWidth="1"/>
    <col min="7939" max="7939" width="62.5546875" customWidth="1"/>
    <col min="8193" max="8193" width="66.88671875" customWidth="1"/>
    <col min="8194" max="8194" width="3.109375" customWidth="1"/>
    <col min="8195" max="8195" width="62.5546875" customWidth="1"/>
    <col min="8449" max="8449" width="66.88671875" customWidth="1"/>
    <col min="8450" max="8450" width="3.109375" customWidth="1"/>
    <col min="8451" max="8451" width="62.5546875" customWidth="1"/>
    <col min="8705" max="8705" width="66.88671875" customWidth="1"/>
    <col min="8706" max="8706" width="3.109375" customWidth="1"/>
    <col min="8707" max="8707" width="62.5546875" customWidth="1"/>
    <col min="8961" max="8961" width="66.88671875" customWidth="1"/>
    <col min="8962" max="8962" width="3.109375" customWidth="1"/>
    <col min="8963" max="8963" width="62.5546875" customWidth="1"/>
    <col min="9217" max="9217" width="66.88671875" customWidth="1"/>
    <col min="9218" max="9218" width="3.109375" customWidth="1"/>
    <col min="9219" max="9219" width="62.5546875" customWidth="1"/>
    <col min="9473" max="9473" width="66.88671875" customWidth="1"/>
    <col min="9474" max="9474" width="3.109375" customWidth="1"/>
    <col min="9475" max="9475" width="62.5546875" customWidth="1"/>
    <col min="9729" max="9729" width="66.88671875" customWidth="1"/>
    <col min="9730" max="9730" width="3.109375" customWidth="1"/>
    <col min="9731" max="9731" width="62.5546875" customWidth="1"/>
    <col min="9985" max="9985" width="66.88671875" customWidth="1"/>
    <col min="9986" max="9986" width="3.109375" customWidth="1"/>
    <col min="9987" max="9987" width="62.5546875" customWidth="1"/>
    <col min="10241" max="10241" width="66.88671875" customWidth="1"/>
    <col min="10242" max="10242" width="3.109375" customWidth="1"/>
    <col min="10243" max="10243" width="62.5546875" customWidth="1"/>
    <col min="10497" max="10497" width="66.88671875" customWidth="1"/>
    <col min="10498" max="10498" width="3.109375" customWidth="1"/>
    <col min="10499" max="10499" width="62.5546875" customWidth="1"/>
    <col min="10753" max="10753" width="66.88671875" customWidth="1"/>
    <col min="10754" max="10754" width="3.109375" customWidth="1"/>
    <col min="10755" max="10755" width="62.5546875" customWidth="1"/>
    <col min="11009" max="11009" width="66.88671875" customWidth="1"/>
    <col min="11010" max="11010" width="3.109375" customWidth="1"/>
    <col min="11011" max="11011" width="62.5546875" customWidth="1"/>
    <col min="11265" max="11265" width="66.88671875" customWidth="1"/>
    <col min="11266" max="11266" width="3.109375" customWidth="1"/>
    <col min="11267" max="11267" width="62.5546875" customWidth="1"/>
    <col min="11521" max="11521" width="66.88671875" customWidth="1"/>
    <col min="11522" max="11522" width="3.109375" customWidth="1"/>
    <col min="11523" max="11523" width="62.5546875" customWidth="1"/>
    <col min="11777" max="11777" width="66.88671875" customWidth="1"/>
    <col min="11778" max="11778" width="3.109375" customWidth="1"/>
    <col min="11779" max="11779" width="62.5546875" customWidth="1"/>
    <col min="12033" max="12033" width="66.88671875" customWidth="1"/>
    <col min="12034" max="12034" width="3.109375" customWidth="1"/>
    <col min="12035" max="12035" width="62.5546875" customWidth="1"/>
    <col min="12289" max="12289" width="66.88671875" customWidth="1"/>
    <col min="12290" max="12290" width="3.109375" customWidth="1"/>
    <col min="12291" max="12291" width="62.5546875" customWidth="1"/>
    <col min="12545" max="12545" width="66.88671875" customWidth="1"/>
    <col min="12546" max="12546" width="3.109375" customWidth="1"/>
    <col min="12547" max="12547" width="62.5546875" customWidth="1"/>
    <col min="12801" max="12801" width="66.88671875" customWidth="1"/>
    <col min="12802" max="12802" width="3.109375" customWidth="1"/>
    <col min="12803" max="12803" width="62.5546875" customWidth="1"/>
    <col min="13057" max="13057" width="66.88671875" customWidth="1"/>
    <col min="13058" max="13058" width="3.109375" customWidth="1"/>
    <col min="13059" max="13059" width="62.5546875" customWidth="1"/>
    <col min="13313" max="13313" width="66.88671875" customWidth="1"/>
    <col min="13314" max="13314" width="3.109375" customWidth="1"/>
    <col min="13315" max="13315" width="62.5546875" customWidth="1"/>
    <col min="13569" max="13569" width="66.88671875" customWidth="1"/>
    <col min="13570" max="13570" width="3.109375" customWidth="1"/>
    <col min="13571" max="13571" width="62.5546875" customWidth="1"/>
    <col min="13825" max="13825" width="66.88671875" customWidth="1"/>
    <col min="13826" max="13826" width="3.109375" customWidth="1"/>
    <col min="13827" max="13827" width="62.5546875" customWidth="1"/>
    <col min="14081" max="14081" width="66.88671875" customWidth="1"/>
    <col min="14082" max="14082" width="3.109375" customWidth="1"/>
    <col min="14083" max="14083" width="62.5546875" customWidth="1"/>
    <col min="14337" max="14337" width="66.88671875" customWidth="1"/>
    <col min="14338" max="14338" width="3.109375" customWidth="1"/>
    <col min="14339" max="14339" width="62.5546875" customWidth="1"/>
    <col min="14593" max="14593" width="66.88671875" customWidth="1"/>
    <col min="14594" max="14594" width="3.109375" customWidth="1"/>
    <col min="14595" max="14595" width="62.5546875" customWidth="1"/>
    <col min="14849" max="14849" width="66.88671875" customWidth="1"/>
    <col min="14850" max="14850" width="3.109375" customWidth="1"/>
    <col min="14851" max="14851" width="62.5546875" customWidth="1"/>
    <col min="15105" max="15105" width="66.88671875" customWidth="1"/>
    <col min="15106" max="15106" width="3.109375" customWidth="1"/>
    <col min="15107" max="15107" width="62.5546875" customWidth="1"/>
    <col min="15361" max="15361" width="66.88671875" customWidth="1"/>
    <col min="15362" max="15362" width="3.109375" customWidth="1"/>
    <col min="15363" max="15363" width="62.5546875" customWidth="1"/>
    <col min="15617" max="15617" width="66.88671875" customWidth="1"/>
    <col min="15618" max="15618" width="3.109375" customWidth="1"/>
    <col min="15619" max="15619" width="62.5546875" customWidth="1"/>
    <col min="15873" max="15873" width="66.88671875" customWidth="1"/>
    <col min="15874" max="15874" width="3.109375" customWidth="1"/>
    <col min="15875" max="15875" width="62.5546875" customWidth="1"/>
    <col min="16129" max="16129" width="66.88671875" customWidth="1"/>
    <col min="16130" max="16130" width="3.109375" customWidth="1"/>
    <col min="16131" max="16131" width="62.5546875" customWidth="1"/>
  </cols>
  <sheetData>
    <row r="1" spans="1:7" ht="21" x14ac:dyDescent="0.4">
      <c r="A1" s="3" t="s">
        <v>4</v>
      </c>
      <c r="B1" s="3"/>
      <c r="C1" s="3"/>
    </row>
    <row r="2" spans="1:7" ht="15.6" x14ac:dyDescent="0.3">
      <c r="A2" s="4" t="str">
        <f>IF(title="&gt; Enter workbook title here","Enter workbook title in Cover sheet",title)</f>
        <v>NITPS - Consolidated Factor Spreadsheet</v>
      </c>
      <c r="B2" s="4"/>
      <c r="C2" s="4"/>
    </row>
    <row r="3" spans="1:7" ht="15.6" x14ac:dyDescent="0.3">
      <c r="A3" s="5" t="s">
        <v>0</v>
      </c>
      <c r="B3" s="5"/>
      <c r="C3" s="5"/>
    </row>
    <row r="4" spans="1:7" x14ac:dyDescent="0.25">
      <c r="A4" s="27"/>
      <c r="B4" s="27"/>
    </row>
    <row r="5" spans="1:7" x14ac:dyDescent="0.25">
      <c r="E5" s="7"/>
      <c r="F5" s="7"/>
      <c r="G5" s="7"/>
    </row>
    <row r="6" spans="1:7" ht="15.6" x14ac:dyDescent="0.25">
      <c r="A6" s="76" t="s">
        <v>39</v>
      </c>
      <c r="B6" s="72"/>
      <c r="C6" s="72"/>
    </row>
    <row r="7" spans="1:7" x14ac:dyDescent="0.25">
      <c r="A7" s="83"/>
      <c r="B7" s="83"/>
      <c r="C7" s="83"/>
    </row>
    <row r="8" spans="1:7" x14ac:dyDescent="0.25">
      <c r="A8" s="84" t="s">
        <v>387</v>
      </c>
      <c r="B8" s="83"/>
      <c r="C8" s="83"/>
    </row>
    <row r="9" spans="1:7" x14ac:dyDescent="0.25">
      <c r="A9" s="84" t="s">
        <v>40</v>
      </c>
      <c r="B9" s="83"/>
      <c r="C9" s="83"/>
    </row>
    <row r="11" spans="1:7" ht="15" customHeight="1" x14ac:dyDescent="0.25">
      <c r="A11" s="121" t="s">
        <v>650</v>
      </c>
      <c r="B11" s="123"/>
      <c r="C11" s="122"/>
    </row>
    <row r="12" spans="1:7" ht="15" customHeight="1" x14ac:dyDescent="0.25">
      <c r="A12" s="122" t="s">
        <v>41</v>
      </c>
      <c r="B12" s="123"/>
      <c r="C12" s="124" t="s">
        <v>263</v>
      </c>
    </row>
    <row r="13" spans="1:7" ht="15" customHeight="1" x14ac:dyDescent="0.25">
      <c r="A13" s="122" t="s">
        <v>42</v>
      </c>
      <c r="B13" s="123"/>
      <c r="C13" s="124" t="s">
        <v>652</v>
      </c>
    </row>
    <row r="14" spans="1:7" ht="15" customHeight="1" x14ac:dyDescent="0.25">
      <c r="A14" s="122" t="s">
        <v>651</v>
      </c>
      <c r="B14" s="123"/>
      <c r="C14" s="124" t="s">
        <v>263</v>
      </c>
    </row>
    <row r="15" spans="1:7" ht="26.4" x14ac:dyDescent="0.25">
      <c r="A15" s="122" t="s">
        <v>43</v>
      </c>
      <c r="B15" s="123"/>
      <c r="C15" s="124" t="s">
        <v>653</v>
      </c>
    </row>
    <row r="16" spans="1:7" ht="15" customHeight="1" x14ac:dyDescent="0.25">
      <c r="A16" s="122" t="s">
        <v>44</v>
      </c>
      <c r="B16" s="123"/>
      <c r="C16" s="124" t="s">
        <v>386</v>
      </c>
    </row>
    <row r="17" spans="1:3" ht="15" customHeight="1" x14ac:dyDescent="0.25">
      <c r="A17" s="122" t="s">
        <v>268</v>
      </c>
      <c r="B17" s="123"/>
      <c r="C17" s="125">
        <v>43440</v>
      </c>
    </row>
    <row r="19" spans="1:3" ht="15" customHeight="1" x14ac:dyDescent="0.25">
      <c r="A19" s="121" t="s">
        <v>1093</v>
      </c>
      <c r="B19" s="123"/>
      <c r="C19" s="122"/>
    </row>
    <row r="20" spans="1:3" ht="15" customHeight="1" x14ac:dyDescent="0.25">
      <c r="A20" s="122" t="s">
        <v>41</v>
      </c>
      <c r="B20" s="123"/>
      <c r="C20" s="124" t="s">
        <v>263</v>
      </c>
    </row>
    <row r="21" spans="1:3" ht="39.6" x14ac:dyDescent="0.25">
      <c r="A21" s="122" t="s">
        <v>42</v>
      </c>
      <c r="B21" s="123"/>
      <c r="C21" s="124" t="s">
        <v>648</v>
      </c>
    </row>
    <row r="22" spans="1:3" ht="15" customHeight="1" x14ac:dyDescent="0.25">
      <c r="A22" s="122" t="s">
        <v>651</v>
      </c>
      <c r="B22" s="123"/>
      <c r="C22" s="124" t="s">
        <v>263</v>
      </c>
    </row>
    <row r="23" spans="1:3" ht="26.4" x14ac:dyDescent="0.25">
      <c r="A23" s="122" t="s">
        <v>43</v>
      </c>
      <c r="B23" s="123"/>
      <c r="C23" s="124" t="s">
        <v>649</v>
      </c>
    </row>
    <row r="24" spans="1:3" ht="15" customHeight="1" x14ac:dyDescent="0.25">
      <c r="A24" s="122" t="s">
        <v>44</v>
      </c>
      <c r="B24" s="123"/>
      <c r="C24" s="124" t="s">
        <v>386</v>
      </c>
    </row>
    <row r="25" spans="1:3" ht="15" customHeight="1" x14ac:dyDescent="0.25">
      <c r="A25" s="122" t="s">
        <v>268</v>
      </c>
      <c r="B25" s="123"/>
      <c r="C25" s="125">
        <v>43455</v>
      </c>
    </row>
    <row r="27" spans="1:3" ht="15" customHeight="1" x14ac:dyDescent="0.25">
      <c r="A27" s="121" t="s">
        <v>1104</v>
      </c>
      <c r="B27" s="123"/>
      <c r="C27" s="122"/>
    </row>
    <row r="28" spans="1:3" ht="15" customHeight="1" x14ac:dyDescent="0.25">
      <c r="A28" s="122" t="s">
        <v>41</v>
      </c>
      <c r="B28" s="123"/>
      <c r="C28" s="124" t="s">
        <v>263</v>
      </c>
    </row>
    <row r="29" spans="1:3" ht="26.4" x14ac:dyDescent="0.25">
      <c r="A29" s="122" t="s">
        <v>42</v>
      </c>
      <c r="B29" s="123"/>
      <c r="C29" s="124" t="s">
        <v>1094</v>
      </c>
    </row>
    <row r="30" spans="1:3" ht="15" customHeight="1" x14ac:dyDescent="0.25">
      <c r="A30" s="122" t="s">
        <v>651</v>
      </c>
      <c r="B30" s="123"/>
      <c r="C30" s="124" t="s">
        <v>263</v>
      </c>
    </row>
    <row r="31" spans="1:3" ht="26.4" x14ac:dyDescent="0.25">
      <c r="A31" s="122" t="s">
        <v>43</v>
      </c>
      <c r="B31" s="123"/>
      <c r="C31" s="124" t="s">
        <v>1095</v>
      </c>
    </row>
    <row r="32" spans="1:3" ht="26.4" x14ac:dyDescent="0.25">
      <c r="A32" s="122" t="s">
        <v>44</v>
      </c>
      <c r="B32" s="123"/>
      <c r="C32" s="124" t="s">
        <v>386</v>
      </c>
    </row>
    <row r="33" spans="1:3" ht="15" customHeight="1" x14ac:dyDescent="0.25">
      <c r="A33" s="122" t="s">
        <v>268</v>
      </c>
      <c r="B33" s="123"/>
      <c r="C33" s="125">
        <v>43502</v>
      </c>
    </row>
    <row r="35" spans="1:3" ht="15" customHeight="1" x14ac:dyDescent="0.25">
      <c r="A35" s="121" t="s">
        <v>1109</v>
      </c>
      <c r="B35" s="123"/>
      <c r="C35" s="122"/>
    </row>
    <row r="36" spans="1:3" ht="15" customHeight="1" x14ac:dyDescent="0.25">
      <c r="A36" s="122" t="s">
        <v>41</v>
      </c>
      <c r="B36" s="123"/>
      <c r="C36" s="124" t="s">
        <v>263</v>
      </c>
    </row>
    <row r="37" spans="1:3" ht="15" customHeight="1" x14ac:dyDescent="0.25">
      <c r="A37" s="122" t="s">
        <v>42</v>
      </c>
      <c r="B37" s="123"/>
      <c r="C37" s="124" t="s">
        <v>1105</v>
      </c>
    </row>
    <row r="38" spans="1:3" ht="15" customHeight="1" x14ac:dyDescent="0.25">
      <c r="A38" s="122" t="s">
        <v>651</v>
      </c>
      <c r="B38" s="123"/>
      <c r="C38" s="124" t="s">
        <v>263</v>
      </c>
    </row>
    <row r="39" spans="1:3" ht="15" customHeight="1" x14ac:dyDescent="0.25">
      <c r="A39" s="122" t="s">
        <v>43</v>
      </c>
      <c r="B39" s="123"/>
      <c r="C39" s="124" t="s">
        <v>1106</v>
      </c>
    </row>
    <row r="40" spans="1:3" ht="15" customHeight="1" x14ac:dyDescent="0.25">
      <c r="A40" s="122" t="s">
        <v>44</v>
      </c>
      <c r="B40" s="123"/>
      <c r="C40" s="124" t="s">
        <v>386</v>
      </c>
    </row>
    <row r="41" spans="1:3" ht="15" customHeight="1" x14ac:dyDescent="0.25">
      <c r="A41" s="122" t="s">
        <v>268</v>
      </c>
      <c r="B41" s="123"/>
      <c r="C41" s="125">
        <v>43539</v>
      </c>
    </row>
    <row r="43" spans="1:3" ht="15" customHeight="1" x14ac:dyDescent="0.25">
      <c r="A43" s="121" t="s">
        <v>1110</v>
      </c>
      <c r="B43" s="123"/>
      <c r="C43" s="122"/>
    </row>
    <row r="44" spans="1:3" ht="15" customHeight="1" x14ac:dyDescent="0.25">
      <c r="A44" s="122" t="s">
        <v>41</v>
      </c>
      <c r="B44" s="123"/>
      <c r="C44" s="124" t="s">
        <v>263</v>
      </c>
    </row>
    <row r="45" spans="1:3" ht="15" customHeight="1" x14ac:dyDescent="0.25">
      <c r="A45" s="122" t="s">
        <v>42</v>
      </c>
      <c r="B45" s="123"/>
      <c r="C45" s="124" t="s">
        <v>263</v>
      </c>
    </row>
    <row r="46" spans="1:3" ht="15" customHeight="1" x14ac:dyDescent="0.25">
      <c r="A46" s="122" t="s">
        <v>1107</v>
      </c>
      <c r="B46" s="123"/>
      <c r="C46" s="124" t="s">
        <v>1108</v>
      </c>
    </row>
    <row r="47" spans="1:3" ht="15" customHeight="1" x14ac:dyDescent="0.25">
      <c r="A47" s="122" t="s">
        <v>1111</v>
      </c>
      <c r="B47" s="123"/>
      <c r="C47" s="124" t="s">
        <v>263</v>
      </c>
    </row>
    <row r="48" spans="1:3" ht="15" customHeight="1" x14ac:dyDescent="0.25">
      <c r="A48" s="122" t="s">
        <v>43</v>
      </c>
      <c r="B48" s="123"/>
      <c r="C48" s="124" t="s">
        <v>1106</v>
      </c>
    </row>
    <row r="49" spans="1:3" ht="15" customHeight="1" x14ac:dyDescent="0.25">
      <c r="A49" s="122" t="s">
        <v>44</v>
      </c>
      <c r="B49" s="123"/>
      <c r="C49" s="124" t="s">
        <v>386</v>
      </c>
    </row>
    <row r="50" spans="1:3" ht="15" customHeight="1" x14ac:dyDescent="0.25">
      <c r="A50" s="122" t="s">
        <v>268</v>
      </c>
      <c r="B50" s="123"/>
      <c r="C50" s="125">
        <v>43560</v>
      </c>
    </row>
    <row r="52" spans="1:3" x14ac:dyDescent="0.25">
      <c r="A52" s="126" t="s">
        <v>1119</v>
      </c>
      <c r="B52" s="127"/>
      <c r="C52" s="127"/>
    </row>
    <row r="53" spans="1:3" x14ac:dyDescent="0.25">
      <c r="A53" s="127" t="s">
        <v>41</v>
      </c>
      <c r="B53" s="127"/>
      <c r="C53" s="128"/>
    </row>
    <row r="54" spans="1:3" ht="39.6" x14ac:dyDescent="0.25">
      <c r="A54" s="127" t="s">
        <v>1112</v>
      </c>
      <c r="B54" s="127"/>
      <c r="C54" s="128" t="s">
        <v>1140</v>
      </c>
    </row>
    <row r="55" spans="1:3" x14ac:dyDescent="0.25">
      <c r="A55" s="127" t="s">
        <v>1137</v>
      </c>
      <c r="B55" s="127"/>
      <c r="C55" s="127" t="s">
        <v>1139</v>
      </c>
    </row>
    <row r="56" spans="1:3" x14ac:dyDescent="0.25">
      <c r="A56" s="127" t="s">
        <v>44</v>
      </c>
      <c r="B56" s="127"/>
      <c r="C56" s="127"/>
    </row>
    <row r="57" spans="1:3" x14ac:dyDescent="0.25">
      <c r="A57" s="127" t="s">
        <v>1113</v>
      </c>
      <c r="B57" s="127"/>
      <c r="C57" s="129">
        <v>45072</v>
      </c>
    </row>
    <row r="59" spans="1:3" x14ac:dyDescent="0.25">
      <c r="A59" s="126" t="s">
        <v>1141</v>
      </c>
      <c r="B59" s="127"/>
      <c r="C59" s="127"/>
    </row>
    <row r="60" spans="1:3" x14ac:dyDescent="0.25">
      <c r="A60" s="127" t="s">
        <v>41</v>
      </c>
      <c r="B60" s="127"/>
      <c r="C60" s="128"/>
    </row>
    <row r="61" spans="1:3" ht="26.4" x14ac:dyDescent="0.25">
      <c r="A61" s="127" t="s">
        <v>1112</v>
      </c>
      <c r="B61" s="127"/>
      <c r="C61" s="128" t="s">
        <v>1120</v>
      </c>
    </row>
    <row r="62" spans="1:3" x14ac:dyDescent="0.25">
      <c r="A62" s="127" t="s">
        <v>1137</v>
      </c>
      <c r="B62" s="127"/>
      <c r="C62" s="128" t="s">
        <v>1138</v>
      </c>
    </row>
    <row r="63" spans="1:3" x14ac:dyDescent="0.25">
      <c r="A63" s="127" t="s">
        <v>44</v>
      </c>
      <c r="B63" s="127"/>
      <c r="C63" s="127"/>
    </row>
    <row r="64" spans="1:3" x14ac:dyDescent="0.25">
      <c r="A64" s="127" t="s">
        <v>1113</v>
      </c>
      <c r="B64" s="127"/>
      <c r="C64" s="129">
        <v>45107</v>
      </c>
    </row>
    <row r="66" spans="1:3" x14ac:dyDescent="0.25">
      <c r="A66" s="126" t="s">
        <v>1143</v>
      </c>
      <c r="B66" s="127"/>
      <c r="C66" s="127"/>
    </row>
    <row r="67" spans="1:3" x14ac:dyDescent="0.25">
      <c r="A67" s="127" t="s">
        <v>41</v>
      </c>
      <c r="B67" s="127"/>
      <c r="C67" s="128"/>
    </row>
    <row r="68" spans="1:3" ht="39.6" x14ac:dyDescent="0.25">
      <c r="A68" s="127" t="s">
        <v>1112</v>
      </c>
      <c r="B68" s="127"/>
      <c r="C68" s="128" t="s">
        <v>1142</v>
      </c>
    </row>
    <row r="69" spans="1:3" x14ac:dyDescent="0.25">
      <c r="A69" s="127" t="s">
        <v>1137</v>
      </c>
      <c r="B69" s="127"/>
      <c r="C69" s="127"/>
    </row>
    <row r="70" spans="1:3" x14ac:dyDescent="0.25">
      <c r="A70" s="127" t="s">
        <v>44</v>
      </c>
      <c r="B70" s="127"/>
      <c r="C70" s="127"/>
    </row>
    <row r="71" spans="1:3" x14ac:dyDescent="0.25">
      <c r="A71" s="144" t="s">
        <v>1113</v>
      </c>
      <c r="B71" s="144"/>
      <c r="C71" s="145">
        <v>45135</v>
      </c>
    </row>
    <row r="72" spans="1:3" x14ac:dyDescent="0.25">
      <c r="A72" s="146"/>
      <c r="B72" s="146"/>
      <c r="C72" s="146"/>
    </row>
    <row r="73" spans="1:3" s="131" customFormat="1" x14ac:dyDescent="0.25">
      <c r="A73" s="147" t="s">
        <v>1155</v>
      </c>
      <c r="B73" s="144"/>
      <c r="C73" s="144"/>
    </row>
    <row r="74" spans="1:3" s="131" customFormat="1" x14ac:dyDescent="0.25">
      <c r="A74" s="144" t="s">
        <v>41</v>
      </c>
      <c r="B74" s="144"/>
      <c r="C74" s="148" t="s">
        <v>1148</v>
      </c>
    </row>
    <row r="75" spans="1:3" s="131" customFormat="1" ht="39.6" x14ac:dyDescent="0.25">
      <c r="A75" s="144" t="s">
        <v>1112</v>
      </c>
      <c r="B75" s="144"/>
      <c r="C75" s="148" t="s">
        <v>1147</v>
      </c>
    </row>
    <row r="76" spans="1:3" s="131" customFormat="1" x14ac:dyDescent="0.25">
      <c r="A76" s="144" t="s">
        <v>1137</v>
      </c>
      <c r="B76" s="144"/>
      <c r="C76" s="144" t="s">
        <v>1043</v>
      </c>
    </row>
    <row r="77" spans="1:3" s="131" customFormat="1" x14ac:dyDescent="0.25">
      <c r="A77" s="144" t="s">
        <v>44</v>
      </c>
      <c r="B77" s="144"/>
      <c r="C77" s="144"/>
    </row>
    <row r="78" spans="1:3" s="131" customFormat="1" x14ac:dyDescent="0.25">
      <c r="A78" s="144" t="s">
        <v>1113</v>
      </c>
      <c r="B78" s="144"/>
      <c r="C78" s="145">
        <v>45216</v>
      </c>
    </row>
    <row r="81" spans="1:3" x14ac:dyDescent="0.25">
      <c r="A81" s="147" t="s">
        <v>1160</v>
      </c>
      <c r="B81" s="144"/>
      <c r="C81" s="144"/>
    </row>
    <row r="82" spans="1:3" x14ac:dyDescent="0.25">
      <c r="A82" s="144" t="s">
        <v>41</v>
      </c>
      <c r="B82" s="144" t="s">
        <v>1241</v>
      </c>
      <c r="C82" s="148"/>
    </row>
    <row r="83" spans="1:3" x14ac:dyDescent="0.25">
      <c r="A83" s="144" t="s">
        <v>1112</v>
      </c>
      <c r="B83" s="144"/>
      <c r="C83" s="148"/>
    </row>
    <row r="84" spans="1:3" x14ac:dyDescent="0.25">
      <c r="A84" s="144" t="s">
        <v>1137</v>
      </c>
      <c r="B84" s="144"/>
      <c r="C84" s="144"/>
    </row>
    <row r="85" spans="1:3" x14ac:dyDescent="0.25">
      <c r="A85" s="144" t="s">
        <v>44</v>
      </c>
      <c r="B85" s="144"/>
      <c r="C85" s="144"/>
    </row>
    <row r="86" spans="1:3" x14ac:dyDescent="0.25">
      <c r="A86" s="144" t="s">
        <v>1161</v>
      </c>
      <c r="B86" s="144"/>
      <c r="C86" s="145" t="s">
        <v>1162</v>
      </c>
    </row>
    <row r="87" spans="1:3" x14ac:dyDescent="0.25">
      <c r="A87" s="144" t="s">
        <v>1113</v>
      </c>
      <c r="B87" s="144"/>
      <c r="C87" s="145">
        <v>45688</v>
      </c>
    </row>
    <row r="89" spans="1:3" x14ac:dyDescent="0.25">
      <c r="A89" s="75" t="s">
        <v>1160</v>
      </c>
    </row>
    <row r="90" spans="1:3" x14ac:dyDescent="0.25">
      <c r="A90" t="s">
        <v>41</v>
      </c>
      <c r="B90" s="131"/>
      <c r="C90" s="25"/>
    </row>
    <row r="91" spans="1:3" x14ac:dyDescent="0.25">
      <c r="A91" t="s">
        <v>1112</v>
      </c>
      <c r="C91" s="25"/>
    </row>
    <row r="92" spans="1:3" x14ac:dyDescent="0.25">
      <c r="A92" t="s">
        <v>1137</v>
      </c>
    </row>
    <row r="93" spans="1:3" x14ac:dyDescent="0.25">
      <c r="A93" t="s">
        <v>44</v>
      </c>
    </row>
    <row r="94" spans="1:3" x14ac:dyDescent="0.25">
      <c r="A94" t="s">
        <v>1161</v>
      </c>
      <c r="C94" s="183" t="s">
        <v>1258</v>
      </c>
    </row>
    <row r="95" spans="1:3" x14ac:dyDescent="0.25">
      <c r="A95" t="s">
        <v>1113</v>
      </c>
      <c r="C95" s="7">
        <v>45709</v>
      </c>
    </row>
  </sheetData>
  <sheetProtection algorithmName="SHA-512" hashValue="r3m3w50IxIz0iKdlsauZxe+EX5k4O8sZ3kviCA1Xw0Rp6RNiCaaqw0IlBbFcGPBDuvZit9cl5c4YpH0rkyEnzQ==" saltValue="pqo3lByJ5r6M2BMJIFmEKQ==" spinCount="100000" sheet="1" objects="1" scenarios="1"/>
  <conditionalFormatting sqref="A7:C9">
    <cfRule type="expression" dxfId="2435" priority="77" stopIfTrue="1">
      <formula>MOD(ROW(),2)=0</formula>
    </cfRule>
    <cfRule type="expression" dxfId="2434" priority="78" stopIfTrue="1">
      <formula>MOD(ROW(),2)&lt;&gt;0</formula>
    </cfRule>
  </conditionalFormatting>
  <conditionalFormatting sqref="B17:C17 B11:B16">
    <cfRule type="expression" dxfId="2433" priority="85" stopIfTrue="1">
      <formula>MOD(ROW(),2)=0</formula>
    </cfRule>
    <cfRule type="expression" dxfId="2432" priority="86" stopIfTrue="1">
      <formula>MOD(ROW(),2)&lt;&gt;0</formula>
    </cfRule>
  </conditionalFormatting>
  <conditionalFormatting sqref="A12:A17">
    <cfRule type="expression" dxfId="2431" priority="81" stopIfTrue="1">
      <formula>MOD(ROW(),2)=0</formula>
    </cfRule>
    <cfRule type="expression" dxfId="2430" priority="82" stopIfTrue="1">
      <formula>MOD(ROW(),2)&lt;&gt;0</formula>
    </cfRule>
  </conditionalFormatting>
  <conditionalFormatting sqref="A6:C6">
    <cfRule type="expression" dxfId="2429" priority="83" stopIfTrue="1">
      <formula>MOD(ROW(),2)=0</formula>
    </cfRule>
    <cfRule type="expression" dxfId="2428" priority="84" stopIfTrue="1">
      <formula>MOD(ROW(),2)&lt;&gt;0</formula>
    </cfRule>
  </conditionalFormatting>
  <conditionalFormatting sqref="A11">
    <cfRule type="expression" dxfId="2427" priority="75" stopIfTrue="1">
      <formula>MOD(ROW(),2)=0</formula>
    </cfRule>
    <cfRule type="expression" dxfId="2426" priority="76" stopIfTrue="1">
      <formula>MOD(ROW(),2)&lt;&gt;0</formula>
    </cfRule>
  </conditionalFormatting>
  <conditionalFormatting sqref="C11">
    <cfRule type="expression" dxfId="2425" priority="73" stopIfTrue="1">
      <formula>MOD(ROW(),2)=0</formula>
    </cfRule>
    <cfRule type="expression" dxfId="2424" priority="74" stopIfTrue="1">
      <formula>MOD(ROW(),2)&lt;&gt;0</formula>
    </cfRule>
  </conditionalFormatting>
  <conditionalFormatting sqref="C12:C14 C16">
    <cfRule type="expression" dxfId="2423" priority="71" stopIfTrue="1">
      <formula>MOD(ROW(),2)=0</formula>
    </cfRule>
    <cfRule type="expression" dxfId="2422" priority="72" stopIfTrue="1">
      <formula>MOD(ROW(),2)&lt;&gt;0</formula>
    </cfRule>
  </conditionalFormatting>
  <conditionalFormatting sqref="C15">
    <cfRule type="expression" dxfId="2421" priority="69" stopIfTrue="1">
      <formula>MOD(ROW(),2)=0</formula>
    </cfRule>
    <cfRule type="expression" dxfId="2420" priority="70" stopIfTrue="1">
      <formula>MOD(ROW(),2)&lt;&gt;0</formula>
    </cfRule>
  </conditionalFormatting>
  <conditionalFormatting sqref="B19:C19 B25:C25 B20:B24">
    <cfRule type="expression" dxfId="2419" priority="67" stopIfTrue="1">
      <formula>MOD(ROW(),2)=0</formula>
    </cfRule>
    <cfRule type="expression" dxfId="2418" priority="68" stopIfTrue="1">
      <formula>MOD(ROW(),2)&lt;&gt;0</formula>
    </cfRule>
  </conditionalFormatting>
  <conditionalFormatting sqref="A19:A25">
    <cfRule type="expression" dxfId="2417" priority="65" stopIfTrue="1">
      <formula>MOD(ROW(),2)=0</formula>
    </cfRule>
    <cfRule type="expression" dxfId="2416" priority="66" stopIfTrue="1">
      <formula>MOD(ROW(),2)&lt;&gt;0</formula>
    </cfRule>
    <cfRule type="expression" priority="347" stopIfTrue="1">
      <formula>MOD(ROW(),2)=0</formula>
    </cfRule>
  </conditionalFormatting>
  <conditionalFormatting sqref="C20:C24">
    <cfRule type="expression" dxfId="2415" priority="63" stopIfTrue="1">
      <formula>MOD(ROW(),2)=0</formula>
    </cfRule>
    <cfRule type="expression" dxfId="2414" priority="64" stopIfTrue="1">
      <formula>MOD(ROW(),2)&lt;&gt;0</formula>
    </cfRule>
  </conditionalFormatting>
  <conditionalFormatting sqref="B27:C27 B33:C33 B28:B32">
    <cfRule type="expression" dxfId="2413" priority="61" stopIfTrue="1">
      <formula>MOD(ROW(),2)=0</formula>
    </cfRule>
    <cfRule type="expression" dxfId="2412" priority="62" stopIfTrue="1">
      <formula>MOD(ROW(),2)&lt;&gt;0</formula>
    </cfRule>
  </conditionalFormatting>
  <conditionalFormatting sqref="A27:A33">
    <cfRule type="expression" dxfId="2411" priority="59" stopIfTrue="1">
      <formula>MOD(ROW(),2)=0</formula>
    </cfRule>
    <cfRule type="expression" dxfId="2410" priority="60" stopIfTrue="1">
      <formula>MOD(ROW(),2)&lt;&gt;0</formula>
    </cfRule>
  </conditionalFormatting>
  <conditionalFormatting sqref="C28:C32">
    <cfRule type="expression" dxfId="2409" priority="57" stopIfTrue="1">
      <formula>MOD(ROW(),2)=0</formula>
    </cfRule>
    <cfRule type="expression" dxfId="2408" priority="58" stopIfTrue="1">
      <formula>MOD(ROW(),2)&lt;&gt;0</formula>
    </cfRule>
  </conditionalFormatting>
  <conditionalFormatting sqref="B35:C35 B36:B41">
    <cfRule type="expression" dxfId="2407" priority="55" stopIfTrue="1">
      <formula>MOD(ROW(),2)=0</formula>
    </cfRule>
    <cfRule type="expression" dxfId="2406" priority="56" stopIfTrue="1">
      <formula>MOD(ROW(),2)&lt;&gt;0</formula>
    </cfRule>
  </conditionalFormatting>
  <conditionalFormatting sqref="A35:A41">
    <cfRule type="expression" dxfId="2405" priority="53" stopIfTrue="1">
      <formula>MOD(ROW(),2)=0</formula>
    </cfRule>
    <cfRule type="expression" dxfId="2404" priority="54" stopIfTrue="1">
      <formula>MOD(ROW(),2)&lt;&gt;0</formula>
    </cfRule>
  </conditionalFormatting>
  <conditionalFormatting sqref="C41">
    <cfRule type="expression" dxfId="2403" priority="49" stopIfTrue="1">
      <formula>MOD(ROW(),2)=0</formula>
    </cfRule>
    <cfRule type="expression" dxfId="2402" priority="50" stopIfTrue="1">
      <formula>MOD(ROW(),2)&lt;&gt;0</formula>
    </cfRule>
  </conditionalFormatting>
  <conditionalFormatting sqref="C36:C40">
    <cfRule type="expression" dxfId="2401" priority="47" stopIfTrue="1">
      <formula>MOD(ROW(),2)=0</formula>
    </cfRule>
    <cfRule type="expression" dxfId="2400" priority="48" stopIfTrue="1">
      <formula>MOD(ROW(),2)&lt;&gt;0</formula>
    </cfRule>
  </conditionalFormatting>
  <conditionalFormatting sqref="B43:C43 B44:B50">
    <cfRule type="expression" dxfId="2399" priority="45" stopIfTrue="1">
      <formula>MOD(ROW(),2)=0</formula>
    </cfRule>
    <cfRule type="expression" dxfId="2398" priority="46" stopIfTrue="1">
      <formula>MOD(ROW(),2)&lt;&gt;0</formula>
    </cfRule>
  </conditionalFormatting>
  <conditionalFormatting sqref="A43:A50">
    <cfRule type="expression" dxfId="2397" priority="43" stopIfTrue="1">
      <formula>MOD(ROW(),2)=0</formula>
    </cfRule>
    <cfRule type="expression" dxfId="2396" priority="44" stopIfTrue="1">
      <formula>MOD(ROW(),2)&lt;&gt;0</formula>
    </cfRule>
  </conditionalFormatting>
  <conditionalFormatting sqref="C50">
    <cfRule type="expression" dxfId="2395" priority="41" stopIfTrue="1">
      <formula>MOD(ROW(),2)=0</formula>
    </cfRule>
    <cfRule type="expression" dxfId="2394" priority="42" stopIfTrue="1">
      <formula>MOD(ROW(),2)&lt;&gt;0</formula>
    </cfRule>
  </conditionalFormatting>
  <conditionalFormatting sqref="C44:C49">
    <cfRule type="expression" dxfId="2393" priority="39" stopIfTrue="1">
      <formula>MOD(ROW(),2)=0</formula>
    </cfRule>
    <cfRule type="expression" dxfId="2392" priority="40" stopIfTrue="1">
      <formula>MOD(ROW(),2)&lt;&gt;0</formula>
    </cfRule>
  </conditionalFormatting>
  <conditionalFormatting sqref="A11:A17">
    <cfRule type="expression" priority="87" stopIfTrue="1">
      <formula>MOD(ROW(),2)=0</formula>
    </cfRule>
    <cfRule type="expression" priority="88" stopIfTrue="1">
      <formula>MOD(ROW(),2)&lt;&gt;0</formula>
    </cfRule>
    <cfRule type="expression" priority="111" stopIfTrue="1">
      <formula>MOD(ROW(),2)=0</formula>
    </cfRule>
    <cfRule type="expression" priority="112" stopIfTrue="1">
      <formula>MOD(ROW(),2)&lt;&gt;0</formula>
    </cfRule>
    <cfRule type="expression" priority="139" stopIfTrue="1">
      <formula>MOD(ROW(),2)=0</formula>
    </cfRule>
    <cfRule type="expression" priority="140" stopIfTrue="1">
      <formula>MOD(ROW(),2)&lt;&gt;0</formula>
    </cfRule>
    <cfRule type="expression" priority="167" stopIfTrue="1">
      <formula>MOD(ROW(),2)=0</formula>
    </cfRule>
    <cfRule type="expression" priority="168" stopIfTrue="1">
      <formula>MOD(ROW(),2)&lt;&gt;0</formula>
    </cfRule>
    <cfRule type="expression" priority="191" stopIfTrue="1">
      <formula>MOD(ROW(),2)=0</formula>
    </cfRule>
    <cfRule type="expression" priority="192" stopIfTrue="1">
      <formula>MOD(ROW(),2)&lt;&gt;0</formula>
    </cfRule>
    <cfRule type="expression" priority="223" stopIfTrue="1">
      <formula>MOD(ROW(),2)=0</formula>
    </cfRule>
    <cfRule type="expression" priority="224" stopIfTrue="1">
      <formula>MOD(ROW(),2)&lt;&gt;0</formula>
    </cfRule>
    <cfRule type="expression" priority="259" stopIfTrue="1">
      <formula>MOD(ROW(),2)=0</formula>
    </cfRule>
    <cfRule type="expression" priority="260" stopIfTrue="1">
      <formula>MOD(ROW(),2)&lt;&gt;0</formula>
    </cfRule>
    <cfRule type="expression" priority="299" stopIfTrue="1">
      <formula>MOD(ROW(),2)=0</formula>
    </cfRule>
    <cfRule type="expression" priority="300" stopIfTrue="1">
      <formula>MOD(ROW(),2)&lt;&gt;0</formula>
    </cfRule>
    <cfRule type="expression" priority="343" stopIfTrue="1">
      <formula>MOD(ROW(),2)=0</formula>
    </cfRule>
    <cfRule type="expression" priority="344" stopIfTrue="1">
      <formula>MOD(ROW(),2)&lt;&gt;0</formula>
    </cfRule>
    <cfRule type="expression" priority="379" stopIfTrue="1">
      <formula>MOD(ROW(),2)=0</formula>
    </cfRule>
    <cfRule type="expression" priority="380" stopIfTrue="1">
      <formula>MOD(ROW(),2)&lt;&gt;0</formula>
    </cfRule>
  </conditionalFormatting>
  <conditionalFormatting sqref="B11:C17">
    <cfRule type="expression" priority="89" stopIfTrue="1">
      <formula>MOD(ROW(),2)=0</formula>
    </cfRule>
    <cfRule type="expression" priority="90" stopIfTrue="1">
      <formula>MOD(ROW(),2)&lt;&gt;0</formula>
    </cfRule>
    <cfRule type="expression" priority="113" stopIfTrue="1">
      <formula>MOD(ROW(),2)=0</formula>
    </cfRule>
    <cfRule type="expression" priority="114" stopIfTrue="1">
      <formula>MOD(ROW(),2)&lt;&gt;0</formula>
    </cfRule>
    <cfRule type="expression" priority="141" stopIfTrue="1">
      <formula>MOD(ROW(),2)=0</formula>
    </cfRule>
    <cfRule type="expression" priority="142" stopIfTrue="1">
      <formula>MOD(ROW(),2)&lt;&gt;0</formula>
    </cfRule>
    <cfRule type="expression" priority="169" stopIfTrue="1">
      <formula>MOD(ROW(),2)=0</formula>
    </cfRule>
    <cfRule type="expression" priority="170" stopIfTrue="1">
      <formula>MOD(ROW(),2)&lt;&gt;0</formula>
    </cfRule>
    <cfRule type="expression" priority="193" stopIfTrue="1">
      <formula>MOD(ROW(),2)=0</formula>
    </cfRule>
    <cfRule type="expression" priority="194" stopIfTrue="1">
      <formula>MOD(ROW(),2)&lt;&gt;0</formula>
    </cfRule>
    <cfRule type="expression" priority="225" stopIfTrue="1">
      <formula>MOD(ROW(),2)=0</formula>
    </cfRule>
    <cfRule type="expression" priority="226" stopIfTrue="1">
      <formula>MOD(ROW(),2)&lt;&gt;0</formula>
    </cfRule>
    <cfRule type="expression" priority="261" stopIfTrue="1">
      <formula>MOD(ROW(),2)=0</formula>
    </cfRule>
    <cfRule type="expression" priority="262" stopIfTrue="1">
      <formula>MOD(ROW(),2)&lt;&gt;0</formula>
    </cfRule>
    <cfRule type="expression" priority="301" stopIfTrue="1">
      <formula>MOD(ROW(),2)=0</formula>
    </cfRule>
    <cfRule type="expression" priority="302" stopIfTrue="1">
      <formula>MOD(ROW(),2)&lt;&gt;0</formula>
    </cfRule>
    <cfRule type="expression" priority="345" stopIfTrue="1">
      <formula>MOD(ROW(),2)=0</formula>
    </cfRule>
    <cfRule type="expression" priority="346" stopIfTrue="1">
      <formula>MOD(ROW(),2)&lt;&gt;0</formula>
    </cfRule>
    <cfRule type="expression" priority="381" stopIfTrue="1">
      <formula>MOD(ROW(),2)=0</formula>
    </cfRule>
    <cfRule type="expression" priority="382" stopIfTrue="1">
      <formula>MOD(ROW(),2)&lt;&gt;0</formula>
    </cfRule>
  </conditionalFormatting>
  <conditionalFormatting sqref="A19:A25">
    <cfRule type="expression" priority="91" stopIfTrue="1">
      <formula>MOD(ROW(),2)=0</formula>
    </cfRule>
  </conditionalFormatting>
  <conditionalFormatting sqref="A19:A25">
    <cfRule type="expression" priority="92" stopIfTrue="1">
      <formula>MOD(ROW(),2)&lt;&gt;0</formula>
    </cfRule>
  </conditionalFormatting>
  <conditionalFormatting sqref="B19:C25">
    <cfRule type="expression" priority="93" stopIfTrue="1">
      <formula>MOD(ROW(),2)=0</formula>
    </cfRule>
    <cfRule type="expression" priority="197" stopIfTrue="1">
      <formula>MOD(ROW(),2)=0</formula>
    </cfRule>
    <cfRule type="expression" priority="198" stopIfTrue="1">
      <formula>MOD(ROW(),2)&lt;&gt;0</formula>
    </cfRule>
    <cfRule type="expression" priority="229" stopIfTrue="1">
      <formula>MOD(ROW(),2)=0</formula>
    </cfRule>
    <cfRule type="expression" priority="230" stopIfTrue="1">
      <formula>MOD(ROW(),2)&lt;&gt;0</formula>
    </cfRule>
    <cfRule type="expression" priority="265" stopIfTrue="1">
      <formula>MOD(ROW(),2)=0</formula>
    </cfRule>
    <cfRule type="expression" priority="266" stopIfTrue="1">
      <formula>MOD(ROW(),2)&lt;&gt;0</formula>
    </cfRule>
    <cfRule type="expression" priority="385" stopIfTrue="1">
      <formula>MOD(ROW(),2)=0</formula>
    </cfRule>
  </conditionalFormatting>
  <conditionalFormatting sqref="B19:C25">
    <cfRule type="expression" priority="94" stopIfTrue="1">
      <formula>MOD(ROW(),2)&lt;&gt;0</formula>
    </cfRule>
  </conditionalFormatting>
  <conditionalFormatting sqref="A27:A33">
    <cfRule type="expression" priority="95" stopIfTrue="1">
      <formula>MOD(ROW(),2)=0</formula>
    </cfRule>
    <cfRule type="expression" priority="388" stopIfTrue="1">
      <formula>MOD(ROW(),2)&lt;&gt;0</formula>
    </cfRule>
  </conditionalFormatting>
  <conditionalFormatting sqref="A27:A33">
    <cfRule type="expression" priority="96" stopIfTrue="1">
      <formula>MOD(ROW(),2)&lt;&gt;0</formula>
    </cfRule>
  </conditionalFormatting>
  <conditionalFormatting sqref="B27:C33">
    <cfRule type="expression" priority="97" stopIfTrue="1">
      <formula>MOD(ROW(),2)=0</formula>
    </cfRule>
    <cfRule type="expression" priority="390" stopIfTrue="1">
      <formula>MOD(ROW(),2)&lt;&gt;0</formula>
    </cfRule>
  </conditionalFormatting>
  <conditionalFormatting sqref="B27:C33">
    <cfRule type="expression" priority="98" stopIfTrue="1">
      <formula>MOD(ROW(),2)&lt;&gt;0</formula>
    </cfRule>
  </conditionalFormatting>
  <conditionalFormatting sqref="A35:A41">
    <cfRule type="expression" priority="99" stopIfTrue="1">
      <formula>MOD(ROW(),2)=0</formula>
    </cfRule>
  </conditionalFormatting>
  <conditionalFormatting sqref="A35:A41">
    <cfRule type="expression" priority="100" stopIfTrue="1">
      <formula>MOD(ROW(),2)&lt;&gt;0</formula>
    </cfRule>
  </conditionalFormatting>
  <conditionalFormatting sqref="B35:C41">
    <cfRule type="expression" priority="101" stopIfTrue="1">
      <formula>MOD(ROW(),2)=0</formula>
    </cfRule>
  </conditionalFormatting>
  <conditionalFormatting sqref="B35:C41">
    <cfRule type="expression" priority="102" stopIfTrue="1">
      <formula>MOD(ROW(),2)&lt;&gt;0</formula>
    </cfRule>
  </conditionalFormatting>
  <conditionalFormatting sqref="A43:A50">
    <cfRule type="expression" priority="103" stopIfTrue="1">
      <formula>MOD(ROW(),2)=0</formula>
    </cfRule>
  </conditionalFormatting>
  <conditionalFormatting sqref="A43:A50">
    <cfRule type="expression" priority="104" stopIfTrue="1">
      <formula>MOD(ROW(),2)&lt;&gt;0</formula>
    </cfRule>
  </conditionalFormatting>
  <conditionalFormatting sqref="B43:C50">
    <cfRule type="expression" priority="105" stopIfTrue="1">
      <formula>MOD(ROW(),2)=0</formula>
    </cfRule>
  </conditionalFormatting>
  <conditionalFormatting sqref="B43:C50">
    <cfRule type="expression" priority="106" stopIfTrue="1">
      <formula>MOD(ROW(),2)&lt;&gt;0</formula>
    </cfRule>
    <cfRule type="expression" priority="242" stopIfTrue="1">
      <formula>MOD(ROW(),2)&lt;&gt;0</formula>
    </cfRule>
    <cfRule type="expression" priority="278" stopIfTrue="1">
      <formula>MOD(ROW(),2)&lt;&gt;0</formula>
    </cfRule>
  </conditionalFormatting>
  <conditionalFormatting sqref="A19:A25">
    <cfRule type="expression" priority="115" stopIfTrue="1">
      <formula>MOD(ROW(),2)=0</formula>
    </cfRule>
  </conditionalFormatting>
  <conditionalFormatting sqref="A19:A25">
    <cfRule type="expression" priority="116" stopIfTrue="1">
      <formula>MOD(ROW(),2)&lt;&gt;0</formula>
    </cfRule>
  </conditionalFormatting>
  <conditionalFormatting sqref="B19:C25">
    <cfRule type="expression" priority="117" stopIfTrue="1">
      <formula>MOD(ROW(),2)=0</formula>
    </cfRule>
  </conditionalFormatting>
  <conditionalFormatting sqref="B19:C25">
    <cfRule type="expression" priority="118" stopIfTrue="1">
      <formula>MOD(ROW(),2)&lt;&gt;0</formula>
    </cfRule>
  </conditionalFormatting>
  <conditionalFormatting sqref="A27:A33">
    <cfRule type="expression" priority="119" stopIfTrue="1">
      <formula>MOD(ROW(),2)=0</formula>
    </cfRule>
  </conditionalFormatting>
  <conditionalFormatting sqref="A27:A33">
    <cfRule type="expression" priority="120" stopIfTrue="1">
      <formula>MOD(ROW(),2)&lt;&gt;0</formula>
    </cfRule>
  </conditionalFormatting>
  <conditionalFormatting sqref="B27:C33">
    <cfRule type="expression" priority="121" stopIfTrue="1">
      <formula>MOD(ROW(),2)=0</formula>
    </cfRule>
  </conditionalFormatting>
  <conditionalFormatting sqref="B27:C33">
    <cfRule type="expression" priority="122" stopIfTrue="1">
      <formula>MOD(ROW(),2)&lt;&gt;0</formula>
    </cfRule>
  </conditionalFormatting>
  <conditionalFormatting sqref="A35:A41">
    <cfRule type="expression" priority="123" stopIfTrue="1">
      <formula>MOD(ROW(),2)=0</formula>
    </cfRule>
  </conditionalFormatting>
  <conditionalFormatting sqref="A35:A41">
    <cfRule type="expression" priority="124" stopIfTrue="1">
      <formula>MOD(ROW(),2)&lt;&gt;0</formula>
    </cfRule>
  </conditionalFormatting>
  <conditionalFormatting sqref="B35:C41">
    <cfRule type="expression" priority="125" stopIfTrue="1">
      <formula>MOD(ROW(),2)=0</formula>
    </cfRule>
  </conditionalFormatting>
  <conditionalFormatting sqref="B35:C41">
    <cfRule type="expression" priority="126" stopIfTrue="1">
      <formula>MOD(ROW(),2)&lt;&gt;0</formula>
    </cfRule>
  </conditionalFormatting>
  <conditionalFormatting sqref="A43:A50">
    <cfRule type="expression" priority="127" stopIfTrue="1">
      <formula>MOD(ROW(),2)=0</formula>
    </cfRule>
  </conditionalFormatting>
  <conditionalFormatting sqref="A43:A50">
    <cfRule type="expression" priority="128" stopIfTrue="1">
      <formula>MOD(ROW(),2)&lt;&gt;0</formula>
    </cfRule>
    <cfRule type="expression" priority="275" stopIfTrue="1">
      <formula>MOD(ROW(),2)=0</formula>
    </cfRule>
    <cfRule type="expression" priority="395" stopIfTrue="1">
      <formula>MOD(ROW(),2)=0</formula>
    </cfRule>
  </conditionalFormatting>
  <conditionalFormatting sqref="B43:C50">
    <cfRule type="expression" priority="129" stopIfTrue="1">
      <formula>MOD(ROW(),2)=0</formula>
    </cfRule>
    <cfRule type="expression" priority="362" stopIfTrue="1">
      <formula>MOD(ROW(),2)&lt;&gt;0</formula>
    </cfRule>
  </conditionalFormatting>
  <conditionalFormatting sqref="B43:C50">
    <cfRule type="expression" priority="130" stopIfTrue="1">
      <formula>MOD(ROW(),2)&lt;&gt;0</formula>
    </cfRule>
    <cfRule type="expression" priority="361" stopIfTrue="1">
      <formula>MOD(ROW(),2)=0</formula>
    </cfRule>
  </conditionalFormatting>
  <conditionalFormatting sqref="A52:A57 A59:A64">
    <cfRule type="expression" dxfId="2391" priority="135" stopIfTrue="1">
      <formula>MOD(ROW(),2)=0</formula>
    </cfRule>
  </conditionalFormatting>
  <conditionalFormatting sqref="A52:A57 A59:A64">
    <cfRule type="expression" dxfId="2390" priority="136" stopIfTrue="1">
      <formula>MOD(ROW(),2)&lt;&gt;0</formula>
    </cfRule>
  </conditionalFormatting>
  <conditionalFormatting sqref="B52:C57 B59:C64">
    <cfRule type="expression" dxfId="2389" priority="137" stopIfTrue="1">
      <formula>MOD(ROW(),2)=0</formula>
    </cfRule>
  </conditionalFormatting>
  <conditionalFormatting sqref="B52:C57 B59:C64">
    <cfRule type="expression" dxfId="2388" priority="138" stopIfTrue="1">
      <formula>MOD(ROW(),2)&lt;&gt;0</formula>
    </cfRule>
  </conditionalFormatting>
  <conditionalFormatting sqref="A19:A25">
    <cfRule type="expression" priority="143" stopIfTrue="1">
      <formula>MOD(ROW(),2)=0</formula>
    </cfRule>
  </conditionalFormatting>
  <conditionalFormatting sqref="A19:A25">
    <cfRule type="expression" priority="144" stopIfTrue="1">
      <formula>MOD(ROW(),2)&lt;&gt;0</formula>
    </cfRule>
  </conditionalFormatting>
  <conditionalFormatting sqref="B19:C25">
    <cfRule type="expression" priority="145" stopIfTrue="1">
      <formula>MOD(ROW(),2)=0</formula>
    </cfRule>
  </conditionalFormatting>
  <conditionalFormatting sqref="B19:C25">
    <cfRule type="expression" priority="146" stopIfTrue="1">
      <formula>MOD(ROW(),2)&lt;&gt;0</formula>
    </cfRule>
    <cfRule type="expression" priority="305" stopIfTrue="1">
      <formula>MOD(ROW(),2)=0</formula>
    </cfRule>
  </conditionalFormatting>
  <conditionalFormatting sqref="A27:A33">
    <cfRule type="expression" priority="147" stopIfTrue="1">
      <formula>MOD(ROW(),2)=0</formula>
    </cfRule>
  </conditionalFormatting>
  <conditionalFormatting sqref="A27:A33">
    <cfRule type="expression" priority="148" stopIfTrue="1">
      <formula>MOD(ROW(),2)&lt;&gt;0</formula>
    </cfRule>
  </conditionalFormatting>
  <conditionalFormatting sqref="B27:C33">
    <cfRule type="expression" priority="149" stopIfTrue="1">
      <formula>MOD(ROW(),2)=0</formula>
    </cfRule>
  </conditionalFormatting>
  <conditionalFormatting sqref="B27:C33">
    <cfRule type="expression" priority="150" stopIfTrue="1">
      <formula>MOD(ROW(),2)&lt;&gt;0</formula>
    </cfRule>
    <cfRule type="expression" priority="201" stopIfTrue="1">
      <formula>MOD(ROW(),2)=0</formula>
    </cfRule>
    <cfRule type="expression" priority="202" stopIfTrue="1">
      <formula>MOD(ROW(),2)&lt;&gt;0</formula>
    </cfRule>
    <cfRule type="expression" priority="233" stopIfTrue="1">
      <formula>MOD(ROW(),2)=0</formula>
    </cfRule>
    <cfRule type="expression" priority="234" stopIfTrue="1">
      <formula>MOD(ROW(),2)&lt;&gt;0</formula>
    </cfRule>
    <cfRule type="expression" priority="269" stopIfTrue="1">
      <formula>MOD(ROW(),2)=0</formula>
    </cfRule>
    <cfRule type="expression" priority="270" stopIfTrue="1">
      <formula>MOD(ROW(),2)&lt;&gt;0</formula>
    </cfRule>
    <cfRule type="expression" priority="389" stopIfTrue="1">
      <formula>MOD(ROW(),2)=0</formula>
    </cfRule>
  </conditionalFormatting>
  <conditionalFormatting sqref="A35:A41">
    <cfRule type="expression" priority="151" stopIfTrue="1">
      <formula>MOD(ROW(),2)=0</formula>
    </cfRule>
  </conditionalFormatting>
  <conditionalFormatting sqref="A35:A41">
    <cfRule type="expression" priority="152" stopIfTrue="1">
      <formula>MOD(ROW(),2)&lt;&gt;0</formula>
    </cfRule>
  </conditionalFormatting>
  <conditionalFormatting sqref="B35:C41">
    <cfRule type="expression" priority="153" stopIfTrue="1">
      <formula>MOD(ROW(),2)=0</formula>
    </cfRule>
  </conditionalFormatting>
  <conditionalFormatting sqref="B35:C41">
    <cfRule type="expression" priority="154" stopIfTrue="1">
      <formula>MOD(ROW(),2)&lt;&gt;0</formula>
    </cfRule>
    <cfRule type="expression" priority="205" stopIfTrue="1">
      <formula>MOD(ROW(),2)=0</formula>
    </cfRule>
    <cfRule type="expression" priority="206" stopIfTrue="1">
      <formula>MOD(ROW(),2)&lt;&gt;0</formula>
    </cfRule>
    <cfRule type="expression" priority="237" stopIfTrue="1">
      <formula>MOD(ROW(),2)=0</formula>
    </cfRule>
    <cfRule type="expression" priority="238" stopIfTrue="1">
      <formula>MOD(ROW(),2)&lt;&gt;0</formula>
    </cfRule>
    <cfRule type="expression" priority="273" stopIfTrue="1">
      <formula>MOD(ROW(),2)=0</formula>
    </cfRule>
    <cfRule type="expression" priority="274" stopIfTrue="1">
      <formula>MOD(ROW(),2)&lt;&gt;0</formula>
    </cfRule>
    <cfRule type="expression" priority="393" stopIfTrue="1">
      <formula>MOD(ROW(),2)=0</formula>
    </cfRule>
  </conditionalFormatting>
  <conditionalFormatting sqref="A43:A50">
    <cfRule type="expression" priority="155" stopIfTrue="1">
      <formula>MOD(ROW(),2)=0</formula>
    </cfRule>
  </conditionalFormatting>
  <conditionalFormatting sqref="A43:A50">
    <cfRule type="expression" priority="156" stopIfTrue="1">
      <formula>MOD(ROW(),2)&lt;&gt;0</formula>
    </cfRule>
  </conditionalFormatting>
  <conditionalFormatting sqref="B43:C50">
    <cfRule type="expression" priority="157" stopIfTrue="1">
      <formula>MOD(ROW(),2)=0</formula>
    </cfRule>
  </conditionalFormatting>
  <conditionalFormatting sqref="B43:C50">
    <cfRule type="expression" priority="158" stopIfTrue="1">
      <formula>MOD(ROW(),2)&lt;&gt;0</formula>
    </cfRule>
  </conditionalFormatting>
  <conditionalFormatting sqref="A52:A57">
    <cfRule type="expression" priority="159" stopIfTrue="1">
      <formula>MOD(ROW(),2)=0</formula>
    </cfRule>
  </conditionalFormatting>
  <conditionalFormatting sqref="A52:A57">
    <cfRule type="expression" priority="160" stopIfTrue="1">
      <formula>MOD(ROW(),2)&lt;&gt;0</formula>
    </cfRule>
  </conditionalFormatting>
  <conditionalFormatting sqref="B52:C57">
    <cfRule type="expression" priority="161" stopIfTrue="1">
      <formula>MOD(ROW(),2)=0</formula>
    </cfRule>
  </conditionalFormatting>
  <conditionalFormatting sqref="B52:C57">
    <cfRule type="expression" priority="162" stopIfTrue="1">
      <formula>MOD(ROW(),2)&lt;&gt;0</formula>
    </cfRule>
    <cfRule type="expression" priority="281" stopIfTrue="1">
      <formula>MOD(ROW(),2)=0</formula>
    </cfRule>
  </conditionalFormatting>
  <conditionalFormatting sqref="A19:A25">
    <cfRule type="expression" priority="171" stopIfTrue="1">
      <formula>MOD(ROW(),2)=0</formula>
    </cfRule>
    <cfRule type="expression" priority="303" stopIfTrue="1">
      <formula>MOD(ROW(),2)=0</formula>
    </cfRule>
    <cfRule type="expression" priority="304" stopIfTrue="1">
      <formula>MOD(ROW(),2)&lt;&gt;0</formula>
    </cfRule>
  </conditionalFormatting>
  <conditionalFormatting sqref="A19:A25">
    <cfRule type="expression" priority="172" stopIfTrue="1">
      <formula>MOD(ROW(),2)&lt;&gt;0</formula>
    </cfRule>
  </conditionalFormatting>
  <conditionalFormatting sqref="B19:C25">
    <cfRule type="expression" priority="173" stopIfTrue="1">
      <formula>MOD(ROW(),2)=0</formula>
    </cfRule>
  </conditionalFormatting>
  <conditionalFormatting sqref="B19:C25">
    <cfRule type="expression" priority="174" stopIfTrue="1">
      <formula>MOD(ROW(),2)&lt;&gt;0</formula>
    </cfRule>
  </conditionalFormatting>
  <conditionalFormatting sqref="A27:A33">
    <cfRule type="expression" priority="175" stopIfTrue="1">
      <formula>MOD(ROW(),2)=0</formula>
    </cfRule>
  </conditionalFormatting>
  <conditionalFormatting sqref="A27:A33">
    <cfRule type="expression" priority="176" stopIfTrue="1">
      <formula>MOD(ROW(),2)&lt;&gt;0</formula>
    </cfRule>
  </conditionalFormatting>
  <conditionalFormatting sqref="B27:C33">
    <cfRule type="expression" priority="177" stopIfTrue="1">
      <formula>MOD(ROW(),2)=0</formula>
    </cfRule>
  </conditionalFormatting>
  <conditionalFormatting sqref="B27:C33">
    <cfRule type="expression" priority="178" stopIfTrue="1">
      <formula>MOD(ROW(),2)&lt;&gt;0</formula>
    </cfRule>
  </conditionalFormatting>
  <conditionalFormatting sqref="A35:A41">
    <cfRule type="expression" priority="179" stopIfTrue="1">
      <formula>MOD(ROW(),2)=0</formula>
    </cfRule>
  </conditionalFormatting>
  <conditionalFormatting sqref="A35:A41">
    <cfRule type="expression" priority="180" stopIfTrue="1">
      <formula>MOD(ROW(),2)&lt;&gt;0</formula>
    </cfRule>
  </conditionalFormatting>
  <conditionalFormatting sqref="B35:C41">
    <cfRule type="expression" priority="181" stopIfTrue="1">
      <formula>MOD(ROW(),2)=0</formula>
    </cfRule>
  </conditionalFormatting>
  <conditionalFormatting sqref="B35:C41">
    <cfRule type="expression" priority="182" stopIfTrue="1">
      <formula>MOD(ROW(),2)&lt;&gt;0</formula>
    </cfRule>
    <cfRule type="expression" priority="394" stopIfTrue="1">
      <formula>MOD(ROW(),2)&lt;&gt;0</formula>
    </cfRule>
  </conditionalFormatting>
  <conditionalFormatting sqref="A43:A50">
    <cfRule type="expression" priority="183" stopIfTrue="1">
      <formula>MOD(ROW(),2)=0</formula>
    </cfRule>
  </conditionalFormatting>
  <conditionalFormatting sqref="A43:A50">
    <cfRule type="expression" priority="184" stopIfTrue="1">
      <formula>MOD(ROW(),2)&lt;&gt;0</formula>
    </cfRule>
  </conditionalFormatting>
  <conditionalFormatting sqref="B43:C50">
    <cfRule type="expression" priority="185" stopIfTrue="1">
      <formula>MOD(ROW(),2)=0</formula>
    </cfRule>
  </conditionalFormatting>
  <conditionalFormatting sqref="B43:C50">
    <cfRule type="expression" priority="186" stopIfTrue="1">
      <formula>MOD(ROW(),2)&lt;&gt;0</formula>
    </cfRule>
    <cfRule type="expression" priority="210" stopIfTrue="1">
      <formula>MOD(ROW(),2)&lt;&gt;0</formula>
    </cfRule>
    <cfRule type="expression" priority="241" stopIfTrue="1">
      <formula>MOD(ROW(),2)=0</formula>
    </cfRule>
    <cfRule type="expression" priority="277" stopIfTrue="1">
      <formula>MOD(ROW(),2)=0</formula>
    </cfRule>
    <cfRule type="expression" priority="397" stopIfTrue="1">
      <formula>MOD(ROW(),2)=0</formula>
    </cfRule>
  </conditionalFormatting>
  <conditionalFormatting sqref="A52:A57">
    <cfRule type="expression" priority="187" stopIfTrue="1">
      <formula>MOD(ROW(),2)=0</formula>
    </cfRule>
  </conditionalFormatting>
  <conditionalFormatting sqref="A52:A57">
    <cfRule type="expression" priority="188" stopIfTrue="1">
      <formula>MOD(ROW(),2)&lt;&gt;0</formula>
    </cfRule>
    <cfRule type="expression" priority="399" stopIfTrue="1">
      <formula>MOD(ROW(),2)=0</formula>
    </cfRule>
  </conditionalFormatting>
  <conditionalFormatting sqref="B52:C57">
    <cfRule type="expression" priority="189" stopIfTrue="1">
      <formula>MOD(ROW(),2)=0</formula>
    </cfRule>
  </conditionalFormatting>
  <conditionalFormatting sqref="B52:C57">
    <cfRule type="expression" priority="190" stopIfTrue="1">
      <formula>MOD(ROW(),2)&lt;&gt;0</formula>
    </cfRule>
  </conditionalFormatting>
  <conditionalFormatting sqref="A19:A25">
    <cfRule type="expression" priority="195" stopIfTrue="1">
      <formula>MOD(ROW(),2)=0</formula>
    </cfRule>
  </conditionalFormatting>
  <conditionalFormatting sqref="A19:A25">
    <cfRule type="expression" priority="196" stopIfTrue="1">
      <formula>MOD(ROW(),2)&lt;&gt;0</formula>
    </cfRule>
  </conditionalFormatting>
  <conditionalFormatting sqref="A27:A33">
    <cfRule type="expression" priority="199" stopIfTrue="1">
      <formula>MOD(ROW(),2)=0</formula>
    </cfRule>
  </conditionalFormatting>
  <conditionalFormatting sqref="A27:A33">
    <cfRule type="expression" priority="200" stopIfTrue="1">
      <formula>MOD(ROW(),2)&lt;&gt;0</formula>
    </cfRule>
  </conditionalFormatting>
  <conditionalFormatting sqref="A35:A41">
    <cfRule type="expression" priority="203" stopIfTrue="1">
      <formula>MOD(ROW(),2)=0</formula>
    </cfRule>
  </conditionalFormatting>
  <conditionalFormatting sqref="A35:A41">
    <cfRule type="expression" priority="204" stopIfTrue="1">
      <formula>MOD(ROW(),2)&lt;&gt;0</formula>
    </cfRule>
  </conditionalFormatting>
  <conditionalFormatting sqref="A43:A50">
    <cfRule type="expression" priority="207" stopIfTrue="1">
      <formula>MOD(ROW(),2)=0</formula>
    </cfRule>
  </conditionalFormatting>
  <conditionalFormatting sqref="A43:A50">
    <cfRule type="expression" priority="208" stopIfTrue="1">
      <formula>MOD(ROW(),2)&lt;&gt;0</formula>
    </cfRule>
  </conditionalFormatting>
  <conditionalFormatting sqref="B43:C50">
    <cfRule type="expression" priority="209" stopIfTrue="1">
      <formula>MOD(ROW(),2)=0</formula>
    </cfRule>
  </conditionalFormatting>
  <conditionalFormatting sqref="A52:A57">
    <cfRule type="expression" priority="211" stopIfTrue="1">
      <formula>MOD(ROW(),2)=0</formula>
    </cfRule>
  </conditionalFormatting>
  <conditionalFormatting sqref="A52:A57">
    <cfRule type="expression" priority="212" stopIfTrue="1">
      <formula>MOD(ROW(),2)&lt;&gt;0</formula>
    </cfRule>
  </conditionalFormatting>
  <conditionalFormatting sqref="B52:C57">
    <cfRule type="expression" priority="213" stopIfTrue="1">
      <formula>MOD(ROW(),2)=0</formula>
    </cfRule>
    <cfRule type="expression" priority="282" stopIfTrue="1">
      <formula>MOD(ROW(),2)&lt;&gt;0</formula>
    </cfRule>
  </conditionalFormatting>
  <conditionalFormatting sqref="B52:C57">
    <cfRule type="expression" priority="214" stopIfTrue="1">
      <formula>MOD(ROW(),2)&lt;&gt;0</formula>
    </cfRule>
    <cfRule type="expression" priority="401" stopIfTrue="1">
      <formula>MOD(ROW(),2)=0</formula>
    </cfRule>
  </conditionalFormatting>
  <conditionalFormatting sqref="A59:A64">
    <cfRule type="expression" priority="215" stopIfTrue="1">
      <formula>MOD(ROW(),2)=0</formula>
    </cfRule>
  </conditionalFormatting>
  <conditionalFormatting sqref="A59:A64">
    <cfRule type="expression" priority="216" stopIfTrue="1">
      <formula>MOD(ROW(),2)&lt;&gt;0</formula>
    </cfRule>
  </conditionalFormatting>
  <conditionalFormatting sqref="B59:C64">
    <cfRule type="expression" priority="217" stopIfTrue="1">
      <formula>MOD(ROW(),2)=0</formula>
    </cfRule>
  </conditionalFormatting>
  <conditionalFormatting sqref="B59:C64">
    <cfRule type="expression" priority="218" stopIfTrue="1">
      <formula>MOD(ROW(),2)&lt;&gt;0</formula>
    </cfRule>
  </conditionalFormatting>
  <conditionalFormatting sqref="A66:A71">
    <cfRule type="expression" dxfId="2387" priority="219" stopIfTrue="1">
      <formula>MOD(ROW(),2)=0</formula>
    </cfRule>
  </conditionalFormatting>
  <conditionalFormatting sqref="A66:A71">
    <cfRule type="expression" dxfId="2386" priority="220" stopIfTrue="1">
      <formula>MOD(ROW(),2)&lt;&gt;0</formula>
    </cfRule>
  </conditionalFormatting>
  <conditionalFormatting sqref="B66:C71">
    <cfRule type="expression" dxfId="2385" priority="221" stopIfTrue="1">
      <formula>MOD(ROW(),2)=0</formula>
    </cfRule>
  </conditionalFormatting>
  <conditionalFormatting sqref="B66:C71">
    <cfRule type="expression" dxfId="2384" priority="222" stopIfTrue="1">
      <formula>MOD(ROW(),2)&lt;&gt;0</formula>
    </cfRule>
  </conditionalFormatting>
  <conditionalFormatting sqref="A19:A25">
    <cfRule type="expression" priority="227" stopIfTrue="1">
      <formula>MOD(ROW(),2)=0</formula>
    </cfRule>
  </conditionalFormatting>
  <conditionalFormatting sqref="A19:A25">
    <cfRule type="expression" priority="228" stopIfTrue="1">
      <formula>MOD(ROW(),2)&lt;&gt;0</formula>
    </cfRule>
    <cfRule type="expression" priority="348" stopIfTrue="1">
      <formula>MOD(ROW(),2)&lt;&gt;0</formula>
    </cfRule>
  </conditionalFormatting>
  <conditionalFormatting sqref="A27:A33">
    <cfRule type="expression" priority="231" stopIfTrue="1">
      <formula>MOD(ROW(),2)=0</formula>
    </cfRule>
  </conditionalFormatting>
  <conditionalFormatting sqref="A27:A33">
    <cfRule type="expression" priority="232" stopIfTrue="1">
      <formula>MOD(ROW(),2)&lt;&gt;0</formula>
    </cfRule>
  </conditionalFormatting>
  <conditionalFormatting sqref="A35:A41">
    <cfRule type="expression" priority="235" stopIfTrue="1">
      <formula>MOD(ROW(),2)=0</formula>
    </cfRule>
  </conditionalFormatting>
  <conditionalFormatting sqref="A35:A41">
    <cfRule type="expression" priority="236" stopIfTrue="1">
      <formula>MOD(ROW(),2)&lt;&gt;0</formula>
    </cfRule>
  </conditionalFormatting>
  <conditionalFormatting sqref="A43:A50">
    <cfRule type="expression" priority="239" stopIfTrue="1">
      <formula>MOD(ROW(),2)=0</formula>
    </cfRule>
  </conditionalFormatting>
  <conditionalFormatting sqref="A43:A50">
    <cfRule type="expression" priority="240" stopIfTrue="1">
      <formula>MOD(ROW(),2)&lt;&gt;0</formula>
    </cfRule>
  </conditionalFormatting>
  <conditionalFormatting sqref="A52:A57">
    <cfRule type="expression" priority="243" stopIfTrue="1">
      <formula>MOD(ROW(),2)=0</formula>
    </cfRule>
    <cfRule type="expression" priority="280" stopIfTrue="1">
      <formula>MOD(ROW(),2)&lt;&gt;0</formula>
    </cfRule>
  </conditionalFormatting>
  <conditionalFormatting sqref="A52:A57">
    <cfRule type="expression" priority="244" stopIfTrue="1">
      <formula>MOD(ROW(),2)&lt;&gt;0</formula>
    </cfRule>
  </conditionalFormatting>
  <conditionalFormatting sqref="B52:C57">
    <cfRule type="expression" priority="245" stopIfTrue="1">
      <formula>MOD(ROW(),2)=0</formula>
    </cfRule>
  </conditionalFormatting>
  <conditionalFormatting sqref="B52:C57">
    <cfRule type="expression" priority="246" stopIfTrue="1">
      <formula>MOD(ROW(),2)&lt;&gt;0</formula>
    </cfRule>
  </conditionalFormatting>
  <conditionalFormatting sqref="A59:A64">
    <cfRule type="expression" priority="247" stopIfTrue="1">
      <formula>MOD(ROW(),2)=0</formula>
    </cfRule>
  </conditionalFormatting>
  <conditionalFormatting sqref="A59:A64">
    <cfRule type="expression" priority="248" stopIfTrue="1">
      <formula>MOD(ROW(),2)&lt;&gt;0</formula>
    </cfRule>
  </conditionalFormatting>
  <conditionalFormatting sqref="B59:C64">
    <cfRule type="expression" priority="249" stopIfTrue="1">
      <formula>MOD(ROW(),2)=0</formula>
    </cfRule>
  </conditionalFormatting>
  <conditionalFormatting sqref="B59:C64">
    <cfRule type="expression" priority="250" stopIfTrue="1">
      <formula>MOD(ROW(),2)&lt;&gt;0</formula>
    </cfRule>
  </conditionalFormatting>
  <conditionalFormatting sqref="A66:A71">
    <cfRule type="expression" priority="251" stopIfTrue="1">
      <formula>MOD(ROW(),2)=0</formula>
    </cfRule>
  </conditionalFormatting>
  <conditionalFormatting sqref="A66:A71">
    <cfRule type="expression" priority="252" stopIfTrue="1">
      <formula>MOD(ROW(),2)&lt;&gt;0</formula>
    </cfRule>
  </conditionalFormatting>
  <conditionalFormatting sqref="B66:C71">
    <cfRule type="expression" priority="253" stopIfTrue="1">
      <formula>MOD(ROW(),2)=0</formula>
    </cfRule>
  </conditionalFormatting>
  <conditionalFormatting sqref="B66:C71">
    <cfRule type="expression" priority="254" stopIfTrue="1">
      <formula>MOD(ROW(),2)&lt;&gt;0</formula>
    </cfRule>
  </conditionalFormatting>
  <conditionalFormatting sqref="A73:A78">
    <cfRule type="expression" dxfId="2383" priority="255" stopIfTrue="1">
      <formula>MOD(ROW(),2)=0</formula>
    </cfRule>
  </conditionalFormatting>
  <conditionalFormatting sqref="A73:A78">
    <cfRule type="expression" dxfId="2382" priority="256" stopIfTrue="1">
      <formula>MOD(ROW(),2)&lt;&gt;0</formula>
    </cfRule>
  </conditionalFormatting>
  <conditionalFormatting sqref="B73:C78">
    <cfRule type="expression" dxfId="2381" priority="257" stopIfTrue="1">
      <formula>MOD(ROW(),2)=0</formula>
    </cfRule>
  </conditionalFormatting>
  <conditionalFormatting sqref="B73:C78">
    <cfRule type="expression" dxfId="2380" priority="258" stopIfTrue="1">
      <formula>MOD(ROW(),2)&lt;&gt;0</formula>
    </cfRule>
  </conditionalFormatting>
  <conditionalFormatting sqref="A19:A25">
    <cfRule type="expression" priority="263" stopIfTrue="1">
      <formula>MOD(ROW(),2)=0</formula>
    </cfRule>
  </conditionalFormatting>
  <conditionalFormatting sqref="A19:A25">
    <cfRule type="expression" priority="264" stopIfTrue="1">
      <formula>MOD(ROW(),2)&lt;&gt;0</formula>
    </cfRule>
  </conditionalFormatting>
  <conditionalFormatting sqref="A27:A33">
    <cfRule type="expression" priority="267" stopIfTrue="1">
      <formula>MOD(ROW(),2)=0</formula>
    </cfRule>
  </conditionalFormatting>
  <conditionalFormatting sqref="A27:A33">
    <cfRule type="expression" priority="268" stopIfTrue="1">
      <formula>MOD(ROW(),2)&lt;&gt;0</formula>
    </cfRule>
  </conditionalFormatting>
  <conditionalFormatting sqref="A35:A41">
    <cfRule type="expression" priority="271" stopIfTrue="1">
      <formula>MOD(ROW(),2)=0</formula>
    </cfRule>
  </conditionalFormatting>
  <conditionalFormatting sqref="A35:A41">
    <cfRule type="expression" priority="272" stopIfTrue="1">
      <formula>MOD(ROW(),2)&lt;&gt;0</formula>
    </cfRule>
  </conditionalFormatting>
  <conditionalFormatting sqref="A43:A50">
    <cfRule type="expression" priority="276" stopIfTrue="1">
      <formula>MOD(ROW(),2)&lt;&gt;0</formula>
    </cfRule>
  </conditionalFormatting>
  <conditionalFormatting sqref="A52:A57">
    <cfRule type="expression" priority="279" stopIfTrue="1">
      <formula>MOD(ROW(),2)=0</formula>
    </cfRule>
  </conditionalFormatting>
  <conditionalFormatting sqref="A59:A64">
    <cfRule type="expression" priority="283" stopIfTrue="1">
      <formula>MOD(ROW(),2)=0</formula>
    </cfRule>
  </conditionalFormatting>
  <conditionalFormatting sqref="A59:A64">
    <cfRule type="expression" priority="284" stopIfTrue="1">
      <formula>MOD(ROW(),2)&lt;&gt;0</formula>
    </cfRule>
  </conditionalFormatting>
  <conditionalFormatting sqref="B59:C64">
    <cfRule type="expression" priority="285" stopIfTrue="1">
      <formula>MOD(ROW(),2)=0</formula>
    </cfRule>
  </conditionalFormatting>
  <conditionalFormatting sqref="B59:C64">
    <cfRule type="expression" priority="286" stopIfTrue="1">
      <formula>MOD(ROW(),2)&lt;&gt;0</formula>
    </cfRule>
  </conditionalFormatting>
  <conditionalFormatting sqref="A66:A71">
    <cfRule type="expression" priority="287" stopIfTrue="1">
      <formula>MOD(ROW(),2)=0</formula>
    </cfRule>
  </conditionalFormatting>
  <conditionalFormatting sqref="A66:A71">
    <cfRule type="expression" priority="288" stopIfTrue="1">
      <formula>MOD(ROW(),2)&lt;&gt;0</formula>
    </cfRule>
  </conditionalFormatting>
  <conditionalFormatting sqref="B66:C71">
    <cfRule type="expression" priority="289" stopIfTrue="1">
      <formula>MOD(ROW(),2)=0</formula>
    </cfRule>
  </conditionalFormatting>
  <conditionalFormatting sqref="B66:C71">
    <cfRule type="expression" priority="290" stopIfTrue="1">
      <formula>MOD(ROW(),2)&lt;&gt;0</formula>
    </cfRule>
  </conditionalFormatting>
  <conditionalFormatting sqref="A73:A78">
    <cfRule type="expression" priority="291" stopIfTrue="1">
      <formula>MOD(ROW(),2)=0</formula>
    </cfRule>
  </conditionalFormatting>
  <conditionalFormatting sqref="A73:A78">
    <cfRule type="expression" priority="292" stopIfTrue="1">
      <formula>MOD(ROW(),2)&lt;&gt;0</formula>
    </cfRule>
  </conditionalFormatting>
  <conditionalFormatting sqref="B73:C78">
    <cfRule type="expression" priority="293" stopIfTrue="1">
      <formula>MOD(ROW(),2)=0</formula>
    </cfRule>
  </conditionalFormatting>
  <conditionalFormatting sqref="B73:C78">
    <cfRule type="expression" priority="294" stopIfTrue="1">
      <formula>MOD(ROW(),2)&lt;&gt;0</formula>
    </cfRule>
  </conditionalFormatting>
  <conditionalFormatting sqref="B19:C25">
    <cfRule type="expression" priority="306" stopIfTrue="1">
      <formula>MOD(ROW(),2)&lt;&gt;0</formula>
    </cfRule>
    <cfRule type="expression" priority="349" stopIfTrue="1">
      <formula>MOD(ROW(),2)=0</formula>
    </cfRule>
  </conditionalFormatting>
  <conditionalFormatting sqref="A27:A33">
    <cfRule type="expression" priority="307" stopIfTrue="1">
      <formula>MOD(ROW(),2)=0</formula>
    </cfRule>
  </conditionalFormatting>
  <conditionalFormatting sqref="A27:A33">
    <cfRule type="expression" priority="308" stopIfTrue="1">
      <formula>MOD(ROW(),2)&lt;&gt;0</formula>
    </cfRule>
  </conditionalFormatting>
  <conditionalFormatting sqref="B27:C33">
    <cfRule type="expression" priority="309" stopIfTrue="1">
      <formula>MOD(ROW(),2)=0</formula>
    </cfRule>
  </conditionalFormatting>
  <conditionalFormatting sqref="B27:C33">
    <cfRule type="expression" priority="310" stopIfTrue="1">
      <formula>MOD(ROW(),2)&lt;&gt;0</formula>
    </cfRule>
  </conditionalFormatting>
  <conditionalFormatting sqref="A35:A41">
    <cfRule type="expression" priority="311" stopIfTrue="1">
      <formula>MOD(ROW(),2)=0</formula>
    </cfRule>
  </conditionalFormatting>
  <conditionalFormatting sqref="A35:A41">
    <cfRule type="expression" priority="312" stopIfTrue="1">
      <formula>MOD(ROW(),2)&lt;&gt;0</formula>
    </cfRule>
  </conditionalFormatting>
  <conditionalFormatting sqref="B35:C41">
    <cfRule type="expression" priority="313" stopIfTrue="1">
      <formula>MOD(ROW(),2)=0</formula>
    </cfRule>
  </conditionalFormatting>
  <conditionalFormatting sqref="B35:C41">
    <cfRule type="expression" priority="314" stopIfTrue="1">
      <formula>MOD(ROW(),2)&lt;&gt;0</formula>
    </cfRule>
  </conditionalFormatting>
  <conditionalFormatting sqref="A43:A50">
    <cfRule type="expression" priority="315" stopIfTrue="1">
      <formula>MOD(ROW(),2)=0</formula>
    </cfRule>
  </conditionalFormatting>
  <conditionalFormatting sqref="A43:A50">
    <cfRule type="expression" priority="316" stopIfTrue="1">
      <formula>MOD(ROW(),2)&lt;&gt;0</formula>
    </cfRule>
  </conditionalFormatting>
  <conditionalFormatting sqref="B43:C50">
    <cfRule type="expression" priority="317" stopIfTrue="1">
      <formula>MOD(ROW(),2)=0</formula>
    </cfRule>
  </conditionalFormatting>
  <conditionalFormatting sqref="B43:C50">
    <cfRule type="expression" priority="318" stopIfTrue="1">
      <formula>MOD(ROW(),2)&lt;&gt;0</formula>
    </cfRule>
    <cfRule type="expression" priority="398" stopIfTrue="1">
      <formula>MOD(ROW(),2)&lt;&gt;0</formula>
    </cfRule>
  </conditionalFormatting>
  <conditionalFormatting sqref="A52:A57">
    <cfRule type="expression" priority="319" stopIfTrue="1">
      <formula>MOD(ROW(),2)=0</formula>
    </cfRule>
  </conditionalFormatting>
  <conditionalFormatting sqref="A52:A57">
    <cfRule type="expression" priority="320" stopIfTrue="1">
      <formula>MOD(ROW(),2)&lt;&gt;0</formula>
    </cfRule>
  </conditionalFormatting>
  <conditionalFormatting sqref="B52:C57">
    <cfRule type="expression" priority="321" stopIfTrue="1">
      <formula>MOD(ROW(),2)=0</formula>
    </cfRule>
  </conditionalFormatting>
  <conditionalFormatting sqref="B52:C57">
    <cfRule type="expression" priority="322" stopIfTrue="1">
      <formula>MOD(ROW(),2)&lt;&gt;0</formula>
    </cfRule>
  </conditionalFormatting>
  <conditionalFormatting sqref="A59:A64">
    <cfRule type="expression" priority="323" stopIfTrue="1">
      <formula>MOD(ROW(),2)=0</formula>
    </cfRule>
  </conditionalFormatting>
  <conditionalFormatting sqref="A59:A64">
    <cfRule type="expression" priority="324" stopIfTrue="1">
      <formula>MOD(ROW(),2)&lt;&gt;0</formula>
    </cfRule>
  </conditionalFormatting>
  <conditionalFormatting sqref="B59:C64">
    <cfRule type="expression" priority="325" stopIfTrue="1">
      <formula>MOD(ROW(),2)=0</formula>
    </cfRule>
  </conditionalFormatting>
  <conditionalFormatting sqref="B59:C64">
    <cfRule type="expression" priority="326" stopIfTrue="1">
      <formula>MOD(ROW(),2)&lt;&gt;0</formula>
    </cfRule>
    <cfRule type="expression" priority="406" stopIfTrue="1">
      <formula>MOD(ROW(),2)&lt;&gt;0</formula>
    </cfRule>
  </conditionalFormatting>
  <conditionalFormatting sqref="A66:A71">
    <cfRule type="expression" priority="327" stopIfTrue="1">
      <formula>MOD(ROW(),2)=0</formula>
    </cfRule>
  </conditionalFormatting>
  <conditionalFormatting sqref="A66:A71">
    <cfRule type="expression" priority="328" stopIfTrue="1">
      <formula>MOD(ROW(),2)&lt;&gt;0</formula>
    </cfRule>
  </conditionalFormatting>
  <conditionalFormatting sqref="B66:C71">
    <cfRule type="expression" priority="329" stopIfTrue="1">
      <formula>MOD(ROW(),2)=0</formula>
    </cfRule>
  </conditionalFormatting>
  <conditionalFormatting sqref="B66:C71">
    <cfRule type="expression" priority="330" stopIfTrue="1">
      <formula>MOD(ROW(),2)&lt;&gt;0</formula>
    </cfRule>
  </conditionalFormatting>
  <conditionalFormatting sqref="A73:A78">
    <cfRule type="expression" priority="331" stopIfTrue="1">
      <formula>MOD(ROW(),2)=0</formula>
    </cfRule>
  </conditionalFormatting>
  <conditionalFormatting sqref="A73:A78">
    <cfRule type="expression" priority="332" stopIfTrue="1">
      <formula>MOD(ROW(),2)&lt;&gt;0</formula>
    </cfRule>
  </conditionalFormatting>
  <conditionalFormatting sqref="B73:C78">
    <cfRule type="expression" priority="333" stopIfTrue="1">
      <formula>MOD(ROW(),2)=0</formula>
    </cfRule>
  </conditionalFormatting>
  <conditionalFormatting sqref="B73:C78">
    <cfRule type="expression" priority="334" stopIfTrue="1">
      <formula>MOD(ROW(),2)&lt;&gt;0</formula>
    </cfRule>
  </conditionalFormatting>
  <conditionalFormatting sqref="B19:C25">
    <cfRule type="expression" priority="350" stopIfTrue="1">
      <formula>MOD(ROW(),2)&lt;&gt;0</formula>
    </cfRule>
    <cfRule type="expression" priority="386" stopIfTrue="1">
      <formula>MOD(ROW(),2)&lt;&gt;0</formula>
    </cfRule>
  </conditionalFormatting>
  <conditionalFormatting sqref="A27:A33">
    <cfRule type="expression" priority="351" stopIfTrue="1">
      <formula>MOD(ROW(),2)=0</formula>
    </cfRule>
  </conditionalFormatting>
  <conditionalFormatting sqref="A27:A33">
    <cfRule type="expression" priority="352" stopIfTrue="1">
      <formula>MOD(ROW(),2)&lt;&gt;0</formula>
    </cfRule>
  </conditionalFormatting>
  <conditionalFormatting sqref="B27:C33">
    <cfRule type="expression" priority="353" stopIfTrue="1">
      <formula>MOD(ROW(),2)=0</formula>
    </cfRule>
  </conditionalFormatting>
  <conditionalFormatting sqref="B27:C33">
    <cfRule type="expression" priority="354" stopIfTrue="1">
      <formula>MOD(ROW(),2)&lt;&gt;0</formula>
    </cfRule>
  </conditionalFormatting>
  <conditionalFormatting sqref="A35:A41">
    <cfRule type="expression" priority="355" stopIfTrue="1">
      <formula>MOD(ROW(),2)=0</formula>
    </cfRule>
  </conditionalFormatting>
  <conditionalFormatting sqref="A35:A41">
    <cfRule type="expression" priority="356" stopIfTrue="1">
      <formula>MOD(ROW(),2)&lt;&gt;0</formula>
    </cfRule>
  </conditionalFormatting>
  <conditionalFormatting sqref="B35:C41">
    <cfRule type="expression" priority="357" stopIfTrue="1">
      <formula>MOD(ROW(),2)=0</formula>
    </cfRule>
  </conditionalFormatting>
  <conditionalFormatting sqref="B35:C41">
    <cfRule type="expression" priority="358" stopIfTrue="1">
      <formula>MOD(ROW(),2)&lt;&gt;0</formula>
    </cfRule>
  </conditionalFormatting>
  <conditionalFormatting sqref="A43:A50">
    <cfRule type="expression" priority="359" stopIfTrue="1">
      <formula>MOD(ROW(),2)=0</formula>
    </cfRule>
  </conditionalFormatting>
  <conditionalFormatting sqref="A43:A50">
    <cfRule type="expression" priority="360" stopIfTrue="1">
      <formula>MOD(ROW(),2)&lt;&gt;0</formula>
    </cfRule>
    <cfRule type="expression" priority="396" stopIfTrue="1">
      <formula>MOD(ROW(),2)&lt;&gt;0</formula>
    </cfRule>
  </conditionalFormatting>
  <conditionalFormatting sqref="A52:A57">
    <cfRule type="expression" priority="363" stopIfTrue="1">
      <formula>MOD(ROW(),2)=0</formula>
    </cfRule>
  </conditionalFormatting>
  <conditionalFormatting sqref="A52:A57">
    <cfRule type="expression" priority="364" stopIfTrue="1">
      <formula>MOD(ROW(),2)&lt;&gt;0</formula>
    </cfRule>
    <cfRule type="expression" priority="400" stopIfTrue="1">
      <formula>MOD(ROW(),2)&lt;&gt;0</formula>
    </cfRule>
  </conditionalFormatting>
  <conditionalFormatting sqref="B52:C57">
    <cfRule type="expression" priority="365" stopIfTrue="1">
      <formula>MOD(ROW(),2)=0</formula>
    </cfRule>
  </conditionalFormatting>
  <conditionalFormatting sqref="B52:C57">
    <cfRule type="expression" priority="366" stopIfTrue="1">
      <formula>MOD(ROW(),2)&lt;&gt;0</formula>
    </cfRule>
    <cfRule type="expression" priority="402" stopIfTrue="1">
      <formula>MOD(ROW(),2)&lt;&gt;0</formula>
    </cfRule>
  </conditionalFormatting>
  <conditionalFormatting sqref="A59:A64">
    <cfRule type="expression" priority="367" stopIfTrue="1">
      <formula>MOD(ROW(),2)=0</formula>
    </cfRule>
  </conditionalFormatting>
  <conditionalFormatting sqref="A59:A64">
    <cfRule type="expression" priority="368" stopIfTrue="1">
      <formula>MOD(ROW(),2)&lt;&gt;0</formula>
    </cfRule>
  </conditionalFormatting>
  <conditionalFormatting sqref="B59:C64">
    <cfRule type="expression" priority="369" stopIfTrue="1">
      <formula>MOD(ROW(),2)=0</formula>
    </cfRule>
  </conditionalFormatting>
  <conditionalFormatting sqref="B59:C64">
    <cfRule type="expression" priority="370" stopIfTrue="1">
      <formula>MOD(ROW(),2)&lt;&gt;0</formula>
    </cfRule>
    <cfRule type="expression" priority="405" stopIfTrue="1">
      <formula>MOD(ROW(),2)=0</formula>
    </cfRule>
  </conditionalFormatting>
  <conditionalFormatting sqref="A66:A71">
    <cfRule type="expression" priority="371" stopIfTrue="1">
      <formula>MOD(ROW(),2)=0</formula>
    </cfRule>
  </conditionalFormatting>
  <conditionalFormatting sqref="A66:A71">
    <cfRule type="expression" priority="372" stopIfTrue="1">
      <formula>MOD(ROW(),2)&lt;&gt;0</formula>
    </cfRule>
  </conditionalFormatting>
  <conditionalFormatting sqref="B66:C71">
    <cfRule type="expression" priority="373" stopIfTrue="1">
      <formula>MOD(ROW(),2)=0</formula>
    </cfRule>
  </conditionalFormatting>
  <conditionalFormatting sqref="B66:C71">
    <cfRule type="expression" priority="374" stopIfTrue="1">
      <formula>MOD(ROW(),2)&lt;&gt;0</formula>
    </cfRule>
  </conditionalFormatting>
  <conditionalFormatting sqref="A73:A78">
    <cfRule type="expression" priority="375" stopIfTrue="1">
      <formula>MOD(ROW(),2)=0</formula>
    </cfRule>
  </conditionalFormatting>
  <conditionalFormatting sqref="A73:A78">
    <cfRule type="expression" priority="376" stopIfTrue="1">
      <formula>MOD(ROW(),2)&lt;&gt;0</formula>
    </cfRule>
  </conditionalFormatting>
  <conditionalFormatting sqref="B73:C78">
    <cfRule type="expression" priority="377" stopIfTrue="1">
      <formula>MOD(ROW(),2)=0</formula>
    </cfRule>
  </conditionalFormatting>
  <conditionalFormatting sqref="B73:C78">
    <cfRule type="expression" priority="378" stopIfTrue="1">
      <formula>MOD(ROW(),2)&lt;&gt;0</formula>
    </cfRule>
  </conditionalFormatting>
  <conditionalFormatting sqref="A19:A25">
    <cfRule type="expression" priority="383" stopIfTrue="1">
      <formula>MOD(ROW(),2)=0</formula>
    </cfRule>
  </conditionalFormatting>
  <conditionalFormatting sqref="A19:A25">
    <cfRule type="expression" priority="384" stopIfTrue="1">
      <formula>MOD(ROW(),2)&lt;&gt;0</formula>
    </cfRule>
  </conditionalFormatting>
  <conditionalFormatting sqref="A27:A33">
    <cfRule type="expression" priority="387" stopIfTrue="1">
      <formula>MOD(ROW(),2)=0</formula>
    </cfRule>
  </conditionalFormatting>
  <conditionalFormatting sqref="A35:A41">
    <cfRule type="expression" priority="391" stopIfTrue="1">
      <formula>MOD(ROW(),2)=0</formula>
    </cfRule>
    <cfRule type="expression" priority="392" stopIfTrue="1">
      <formula>MOD(ROW(),2)&lt;&gt;0</formula>
    </cfRule>
  </conditionalFormatting>
  <conditionalFormatting sqref="A59:A64">
    <cfRule type="expression" priority="403" stopIfTrue="1">
      <formula>MOD(ROW(),2)=0</formula>
    </cfRule>
  </conditionalFormatting>
  <conditionalFormatting sqref="A59:A64">
    <cfRule type="expression" priority="404" stopIfTrue="1">
      <formula>MOD(ROW(),2)&lt;&gt;0</formula>
    </cfRule>
  </conditionalFormatting>
  <conditionalFormatting sqref="A66:A71">
    <cfRule type="expression" priority="407" stopIfTrue="1">
      <formula>MOD(ROW(),2)=0</formula>
    </cfRule>
  </conditionalFormatting>
  <conditionalFormatting sqref="A66:A71">
    <cfRule type="expression" priority="408" stopIfTrue="1">
      <formula>MOD(ROW(),2)&lt;&gt;0</formula>
    </cfRule>
  </conditionalFormatting>
  <conditionalFormatting sqref="B66:C71">
    <cfRule type="expression" priority="409" stopIfTrue="1">
      <formula>MOD(ROW(),2)=0</formula>
    </cfRule>
  </conditionalFormatting>
  <conditionalFormatting sqref="B66:C71">
    <cfRule type="expression" priority="410" stopIfTrue="1">
      <formula>MOD(ROW(),2)&lt;&gt;0</formula>
    </cfRule>
  </conditionalFormatting>
  <conditionalFormatting sqref="A73:A78">
    <cfRule type="expression" priority="411" stopIfTrue="1">
      <formula>MOD(ROW(),2)=0</formula>
    </cfRule>
  </conditionalFormatting>
  <conditionalFormatting sqref="A73:A78">
    <cfRule type="expression" priority="412" stopIfTrue="1">
      <formula>MOD(ROW(),2)&lt;&gt;0</formula>
    </cfRule>
  </conditionalFormatting>
  <conditionalFormatting sqref="B73:C78">
    <cfRule type="expression" priority="413" stopIfTrue="1">
      <formula>MOD(ROW(),2)=0</formula>
    </cfRule>
  </conditionalFormatting>
  <conditionalFormatting sqref="B73:C78">
    <cfRule type="expression" priority="414" stopIfTrue="1">
      <formula>MOD(ROW(),2)&lt;&gt;0</formula>
    </cfRule>
  </conditionalFormatting>
  <conditionalFormatting sqref="A89:A95">
    <cfRule type="expression" dxfId="2379" priority="31" stopIfTrue="1">
      <formula>MOD(ROW(),2)=0</formula>
    </cfRule>
  </conditionalFormatting>
  <conditionalFormatting sqref="A89:A95">
    <cfRule type="expression" dxfId="2378" priority="32" stopIfTrue="1">
      <formula>MOD(ROW(),2)&lt;&gt;0</formula>
    </cfRule>
  </conditionalFormatting>
  <conditionalFormatting sqref="B89:C95">
    <cfRule type="expression" dxfId="2377" priority="33" stopIfTrue="1">
      <formula>MOD(ROW(),2)=0</formula>
    </cfRule>
  </conditionalFormatting>
  <conditionalFormatting sqref="B89:C95">
    <cfRule type="expression" dxfId="2376" priority="34" stopIfTrue="1">
      <formula>MOD(ROW(),2)&lt;&gt;0</formula>
    </cfRule>
  </conditionalFormatting>
  <conditionalFormatting sqref="A81:A87">
    <cfRule type="expression" dxfId="2375" priority="11" stopIfTrue="1">
      <formula>MOD(ROW(),2)=0</formula>
    </cfRule>
  </conditionalFormatting>
  <conditionalFormatting sqref="A81:A87">
    <cfRule type="expression" dxfId="2374" priority="12" stopIfTrue="1">
      <formula>MOD(ROW(),2)&lt;&gt;0</formula>
    </cfRule>
  </conditionalFormatting>
  <conditionalFormatting sqref="B81:C86">
    <cfRule type="expression" dxfId="2373" priority="13" stopIfTrue="1">
      <formula>MOD(ROW(),2)=0</formula>
    </cfRule>
  </conditionalFormatting>
  <conditionalFormatting sqref="B81:C86">
    <cfRule type="expression" dxfId="2372" priority="14" stopIfTrue="1">
      <formula>MOD(ROW(),2)&lt;&gt;0</formula>
    </cfRule>
  </conditionalFormatting>
  <conditionalFormatting sqref="A81:A87">
    <cfRule type="expression" priority="15" stopIfTrue="1">
      <formula>MOD(ROW(),2)=0</formula>
    </cfRule>
  </conditionalFormatting>
  <conditionalFormatting sqref="A81:A87">
    <cfRule type="expression" priority="16" stopIfTrue="1">
      <formula>MOD(ROW(),2)&lt;&gt;0</formula>
    </cfRule>
  </conditionalFormatting>
  <conditionalFormatting sqref="B81:C86">
    <cfRule type="expression" priority="17" stopIfTrue="1">
      <formula>MOD(ROW(),2)=0</formula>
    </cfRule>
  </conditionalFormatting>
  <conditionalFormatting sqref="B81:C86">
    <cfRule type="expression" priority="18" stopIfTrue="1">
      <formula>MOD(ROW(),2)&lt;&gt;0</formula>
    </cfRule>
  </conditionalFormatting>
  <conditionalFormatting sqref="A81:A87">
    <cfRule type="expression" priority="19" stopIfTrue="1">
      <formula>MOD(ROW(),2)=0</formula>
    </cfRule>
  </conditionalFormatting>
  <conditionalFormatting sqref="A81:A87">
    <cfRule type="expression" priority="20" stopIfTrue="1">
      <formula>MOD(ROW(),2)&lt;&gt;0</formula>
    </cfRule>
  </conditionalFormatting>
  <conditionalFormatting sqref="B81:C86">
    <cfRule type="expression" priority="21" stopIfTrue="1">
      <formula>MOD(ROW(),2)=0</formula>
    </cfRule>
  </conditionalFormatting>
  <conditionalFormatting sqref="B81:C86">
    <cfRule type="expression" priority="22" stopIfTrue="1">
      <formula>MOD(ROW(),2)&lt;&gt;0</formula>
    </cfRule>
  </conditionalFormatting>
  <conditionalFormatting sqref="A81:A87">
    <cfRule type="expression" priority="23" stopIfTrue="1">
      <formula>MOD(ROW(),2)=0</formula>
    </cfRule>
  </conditionalFormatting>
  <conditionalFormatting sqref="A81:A87">
    <cfRule type="expression" priority="24" stopIfTrue="1">
      <formula>MOD(ROW(),2)&lt;&gt;0</formula>
    </cfRule>
  </conditionalFormatting>
  <conditionalFormatting sqref="B81:C86">
    <cfRule type="expression" priority="25" stopIfTrue="1">
      <formula>MOD(ROW(),2)=0</formula>
    </cfRule>
  </conditionalFormatting>
  <conditionalFormatting sqref="B81:C86">
    <cfRule type="expression" priority="26" stopIfTrue="1">
      <formula>MOD(ROW(),2)&lt;&gt;0</formula>
    </cfRule>
  </conditionalFormatting>
  <conditionalFormatting sqref="A81:A87">
    <cfRule type="expression" priority="27" stopIfTrue="1">
      <formula>MOD(ROW(),2)=0</formula>
    </cfRule>
  </conditionalFormatting>
  <conditionalFormatting sqref="A81:A87">
    <cfRule type="expression" priority="28" stopIfTrue="1">
      <formula>MOD(ROW(),2)&lt;&gt;0</formula>
    </cfRule>
  </conditionalFormatting>
  <conditionalFormatting sqref="B81:C86">
    <cfRule type="expression" priority="29" stopIfTrue="1">
      <formula>MOD(ROW(),2)=0</formula>
    </cfRule>
  </conditionalFormatting>
  <conditionalFormatting sqref="B81:C86">
    <cfRule type="expression" priority="30" stopIfTrue="1">
      <formula>MOD(ROW(),2)&lt;&gt;0</formula>
    </cfRule>
  </conditionalFormatting>
  <conditionalFormatting sqref="B87:C87">
    <cfRule type="expression" dxfId="2371" priority="1" stopIfTrue="1">
      <formula>MOD(ROW(),2)=0</formula>
    </cfRule>
  </conditionalFormatting>
  <conditionalFormatting sqref="B87:C87">
    <cfRule type="expression" dxfId="2370" priority="2" stopIfTrue="1">
      <formula>MOD(ROW(),2)&lt;&gt;0</formula>
    </cfRule>
  </conditionalFormatting>
  <conditionalFormatting sqref="B87:C87">
    <cfRule type="expression" priority="3" stopIfTrue="1">
      <formula>MOD(ROW(),2)=0</formula>
    </cfRule>
  </conditionalFormatting>
  <conditionalFormatting sqref="B87:C87">
    <cfRule type="expression" priority="4" stopIfTrue="1">
      <formula>MOD(ROW(),2)&lt;&gt;0</formula>
    </cfRule>
  </conditionalFormatting>
  <conditionalFormatting sqref="B87:C87">
    <cfRule type="expression" priority="5" stopIfTrue="1">
      <formula>MOD(ROW(),2)=0</formula>
    </cfRule>
  </conditionalFormatting>
  <conditionalFormatting sqref="B87:C87">
    <cfRule type="expression" priority="6" stopIfTrue="1">
      <formula>MOD(ROW(),2)&lt;&gt;0</formula>
    </cfRule>
  </conditionalFormatting>
  <conditionalFormatting sqref="B87:C87">
    <cfRule type="expression" priority="7" stopIfTrue="1">
      <formula>MOD(ROW(),2)=0</formula>
    </cfRule>
  </conditionalFormatting>
  <conditionalFormatting sqref="B87:C87">
    <cfRule type="expression" priority="8" stopIfTrue="1">
      <formula>MOD(ROW(),2)&lt;&gt;0</formula>
    </cfRule>
  </conditionalFormatting>
  <conditionalFormatting sqref="B87:C87">
    <cfRule type="expression" priority="9" stopIfTrue="1">
      <formula>MOD(ROW(),2)=0</formula>
    </cfRule>
  </conditionalFormatting>
  <conditionalFormatting sqref="B87:C87">
    <cfRule type="expression" priority="10" stopIfTrue="1">
      <formula>MOD(ROW(),2)&lt;&gt;0</formula>
    </cfRule>
  </conditionalFormatting>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x-222</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395</v>
      </c>
      <c r="C8" s="74"/>
    </row>
    <row r="9" spans="1:9" x14ac:dyDescent="0.25">
      <c r="A9" s="93" t="s">
        <v>17</v>
      </c>
      <c r="B9" s="74" t="s">
        <v>269</v>
      </c>
      <c r="C9" s="74"/>
    </row>
    <row r="10" spans="1:9" ht="26.1" customHeight="1" x14ac:dyDescent="0.25">
      <c r="A10" s="93" t="s">
        <v>2</v>
      </c>
      <c r="B10" s="74" t="s">
        <v>323</v>
      </c>
      <c r="C10" s="74"/>
    </row>
    <row r="11" spans="1:9" x14ac:dyDescent="0.25">
      <c r="A11" s="93" t="s">
        <v>23</v>
      </c>
      <c r="B11" s="74" t="s">
        <v>281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222</v>
      </c>
      <c r="C14" s="74"/>
    </row>
    <row r="15" spans="1:9" x14ac:dyDescent="0.25">
      <c r="A15" s="93" t="s">
        <v>53</v>
      </c>
      <c r="B15" s="74" t="s">
        <v>428</v>
      </c>
      <c r="C15" s="74"/>
    </row>
    <row r="16" spans="1:9" x14ac:dyDescent="0.25">
      <c r="A16" s="93" t="s">
        <v>54</v>
      </c>
      <c r="B16" s="74" t="s">
        <v>325</v>
      </c>
      <c r="C16" s="74"/>
    </row>
    <row r="17" spans="1:6" ht="79.2" x14ac:dyDescent="0.25">
      <c r="A17" s="93" t="s">
        <v>388</v>
      </c>
      <c r="B17" s="74" t="s">
        <v>1115</v>
      </c>
      <c r="C17" s="74"/>
    </row>
    <row r="18" spans="1:6" x14ac:dyDescent="0.25">
      <c r="A18" s="93" t="s">
        <v>19</v>
      </c>
      <c r="B18" s="92">
        <v>45072</v>
      </c>
      <c r="C18" s="74"/>
    </row>
    <row r="19" spans="1:6" x14ac:dyDescent="0.25">
      <c r="A19" s="93" t="s">
        <v>20</v>
      </c>
      <c r="B19" s="92">
        <v>45014</v>
      </c>
      <c r="C19" s="74"/>
    </row>
    <row r="20" spans="1:6" x14ac:dyDescent="0.25">
      <c r="A20" s="93" t="s">
        <v>264</v>
      </c>
      <c r="B20" s="74" t="s">
        <v>389</v>
      </c>
      <c r="C20" s="74"/>
    </row>
    <row r="21" spans="1:6" x14ac:dyDescent="0.25">
      <c r="A21" s="93" t="s">
        <v>1163</v>
      </c>
      <c r="B21" s="74" t="s">
        <v>1164</v>
      </c>
      <c r="C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275</v>
      </c>
      <c r="C26" s="86" t="s">
        <v>316</v>
      </c>
      <c r="D26" s="87"/>
      <c r="E26" s="87"/>
      <c r="F26" s="87"/>
    </row>
    <row r="27" spans="1:6" x14ac:dyDescent="0.25">
      <c r="A27" s="88">
        <v>20</v>
      </c>
      <c r="B27" s="89">
        <v>11.1</v>
      </c>
      <c r="C27" s="89">
        <v>1.36</v>
      </c>
      <c r="D27" s="87"/>
      <c r="E27" s="87"/>
      <c r="F27" s="87"/>
    </row>
    <row r="28" spans="1:6" x14ac:dyDescent="0.25">
      <c r="A28" s="88">
        <v>21</v>
      </c>
      <c r="B28" s="89">
        <v>11.25</v>
      </c>
      <c r="C28" s="89">
        <v>1.38</v>
      </c>
      <c r="D28" s="87"/>
      <c r="E28" s="87"/>
      <c r="F28" s="87"/>
    </row>
    <row r="29" spans="1:6" x14ac:dyDescent="0.25">
      <c r="A29" s="88">
        <v>22</v>
      </c>
      <c r="B29" s="89">
        <v>11.4</v>
      </c>
      <c r="C29" s="89">
        <v>1.4</v>
      </c>
      <c r="D29" s="87"/>
      <c r="E29" s="87"/>
      <c r="F29" s="87"/>
    </row>
    <row r="30" spans="1:6" x14ac:dyDescent="0.25">
      <c r="A30" s="88">
        <v>23</v>
      </c>
      <c r="B30" s="89">
        <v>11.56</v>
      </c>
      <c r="C30" s="89">
        <v>1.42</v>
      </c>
      <c r="D30" s="87"/>
      <c r="E30" s="87"/>
      <c r="F30" s="87"/>
    </row>
    <row r="31" spans="1:6" x14ac:dyDescent="0.25">
      <c r="A31" s="88">
        <v>24</v>
      </c>
      <c r="B31" s="89">
        <v>11.71</v>
      </c>
      <c r="C31" s="89">
        <v>1.44</v>
      </c>
      <c r="D31" s="87"/>
      <c r="E31" s="87"/>
      <c r="F31" s="87"/>
    </row>
    <row r="32" spans="1:6" x14ac:dyDescent="0.25">
      <c r="A32" s="88">
        <v>25</v>
      </c>
      <c r="B32" s="89">
        <v>11.87</v>
      </c>
      <c r="C32" s="89">
        <v>1.47</v>
      </c>
      <c r="D32" s="87"/>
      <c r="E32" s="87"/>
      <c r="F32" s="87"/>
    </row>
    <row r="33" spans="1:6" x14ac:dyDescent="0.25">
      <c r="A33" s="88">
        <v>26</v>
      </c>
      <c r="B33" s="89">
        <v>12.04</v>
      </c>
      <c r="C33" s="89">
        <v>1.49</v>
      </c>
      <c r="D33" s="87"/>
      <c r="E33" s="87"/>
      <c r="F33" s="87"/>
    </row>
    <row r="34" spans="1:6" x14ac:dyDescent="0.25">
      <c r="A34" s="88">
        <v>27</v>
      </c>
      <c r="B34" s="89">
        <v>12.2</v>
      </c>
      <c r="C34" s="89">
        <v>1.51</v>
      </c>
      <c r="D34" s="87"/>
      <c r="E34" s="87"/>
      <c r="F34" s="87"/>
    </row>
    <row r="35" spans="1:6" x14ac:dyDescent="0.25">
      <c r="A35" s="88">
        <v>28</v>
      </c>
      <c r="B35" s="89">
        <v>12.37</v>
      </c>
      <c r="C35" s="89">
        <v>1.53</v>
      </c>
      <c r="D35" s="87"/>
      <c r="E35" s="87"/>
      <c r="F35" s="87"/>
    </row>
    <row r="36" spans="1:6" x14ac:dyDescent="0.25">
      <c r="A36" s="88">
        <v>29</v>
      </c>
      <c r="B36" s="89">
        <v>12.54</v>
      </c>
      <c r="C36" s="89">
        <v>1.55</v>
      </c>
      <c r="D36" s="87"/>
      <c r="E36" s="87"/>
      <c r="F36" s="87"/>
    </row>
    <row r="37" spans="1:6" x14ac:dyDescent="0.25">
      <c r="A37" s="88">
        <v>30</v>
      </c>
      <c r="B37" s="89">
        <v>12.71</v>
      </c>
      <c r="C37" s="89">
        <v>1.57</v>
      </c>
      <c r="D37" s="87"/>
      <c r="E37" s="87"/>
      <c r="F37" s="87"/>
    </row>
    <row r="38" spans="1:6" x14ac:dyDescent="0.25">
      <c r="A38" s="88">
        <v>31</v>
      </c>
      <c r="B38" s="89">
        <v>12.88</v>
      </c>
      <c r="C38" s="89">
        <v>1.59</v>
      </c>
      <c r="D38" s="87"/>
      <c r="E38" s="87"/>
      <c r="F38" s="87"/>
    </row>
    <row r="39" spans="1:6" x14ac:dyDescent="0.25">
      <c r="A39" s="88">
        <v>32</v>
      </c>
      <c r="B39" s="89">
        <v>13.06</v>
      </c>
      <c r="C39" s="89">
        <v>1.61</v>
      </c>
      <c r="D39" s="87"/>
      <c r="E39" s="87"/>
      <c r="F39" s="87"/>
    </row>
    <row r="40" spans="1:6" x14ac:dyDescent="0.25">
      <c r="A40" s="88">
        <v>33</v>
      </c>
      <c r="B40" s="89">
        <v>13.24</v>
      </c>
      <c r="C40" s="89">
        <v>1.63</v>
      </c>
      <c r="D40" s="87"/>
      <c r="E40" s="87"/>
      <c r="F40" s="87"/>
    </row>
    <row r="41" spans="1:6" x14ac:dyDescent="0.25">
      <c r="A41" s="88">
        <v>34</v>
      </c>
      <c r="B41" s="89">
        <v>13.42</v>
      </c>
      <c r="C41" s="89">
        <v>1.65</v>
      </c>
      <c r="D41" s="87"/>
      <c r="E41" s="87"/>
      <c r="F41" s="87"/>
    </row>
    <row r="42" spans="1:6" x14ac:dyDescent="0.25">
      <c r="A42" s="88">
        <v>35</v>
      </c>
      <c r="B42" s="89">
        <v>13.6</v>
      </c>
      <c r="C42" s="89">
        <v>1.67</v>
      </c>
      <c r="D42" s="87"/>
      <c r="E42" s="87"/>
      <c r="F42" s="87"/>
    </row>
    <row r="43" spans="1:6" x14ac:dyDescent="0.25">
      <c r="A43" s="88">
        <v>36</v>
      </c>
      <c r="B43" s="89">
        <v>13.79</v>
      </c>
      <c r="C43" s="89">
        <v>1.69</v>
      </c>
      <c r="D43" s="87"/>
      <c r="E43" s="87"/>
      <c r="F43" s="87"/>
    </row>
    <row r="44" spans="1:6" x14ac:dyDescent="0.25">
      <c r="A44" s="88">
        <v>37</v>
      </c>
      <c r="B44" s="89">
        <v>13.98</v>
      </c>
      <c r="C44" s="89">
        <v>1.71</v>
      </c>
      <c r="D44" s="87"/>
      <c r="E44" s="87"/>
      <c r="F44" s="87"/>
    </row>
    <row r="45" spans="1:6" x14ac:dyDescent="0.25">
      <c r="A45" s="88">
        <v>38</v>
      </c>
      <c r="B45" s="89">
        <v>14.17</v>
      </c>
      <c r="C45" s="89">
        <v>1.73</v>
      </c>
      <c r="D45" s="87"/>
      <c r="E45" s="87"/>
      <c r="F45" s="87"/>
    </row>
    <row r="46" spans="1:6" x14ac:dyDescent="0.25">
      <c r="A46" s="88">
        <v>39</v>
      </c>
      <c r="B46" s="89">
        <v>14.37</v>
      </c>
      <c r="C46" s="89">
        <v>1.75</v>
      </c>
      <c r="D46" s="87"/>
      <c r="E46" s="87"/>
      <c r="F46" s="87"/>
    </row>
    <row r="47" spans="1:6" x14ac:dyDescent="0.25">
      <c r="A47" s="88">
        <v>40</v>
      </c>
      <c r="B47" s="89">
        <v>14.57</v>
      </c>
      <c r="C47" s="89">
        <v>1.77</v>
      </c>
      <c r="D47" s="87"/>
      <c r="E47" s="87"/>
      <c r="F47" s="87"/>
    </row>
    <row r="48" spans="1:6" x14ac:dyDescent="0.25">
      <c r="A48" s="88">
        <v>41</v>
      </c>
      <c r="B48" s="89">
        <v>14.77</v>
      </c>
      <c r="C48" s="89">
        <v>1.79</v>
      </c>
      <c r="D48" s="87"/>
      <c r="E48" s="87"/>
      <c r="F48" s="87"/>
    </row>
    <row r="49" spans="1:6" x14ac:dyDescent="0.25">
      <c r="A49" s="88">
        <v>42</v>
      </c>
      <c r="B49" s="89">
        <v>14.97</v>
      </c>
      <c r="C49" s="89">
        <v>1.8</v>
      </c>
      <c r="D49" s="87"/>
      <c r="E49" s="87"/>
      <c r="F49" s="87"/>
    </row>
    <row r="50" spans="1:6" x14ac:dyDescent="0.25">
      <c r="A50" s="88">
        <v>43</v>
      </c>
      <c r="B50" s="89">
        <v>15.18</v>
      </c>
      <c r="C50" s="89">
        <v>1.82</v>
      </c>
      <c r="D50" s="87"/>
      <c r="E50" s="87"/>
      <c r="F50" s="87"/>
    </row>
    <row r="51" spans="1:6" x14ac:dyDescent="0.25">
      <c r="A51" s="88">
        <v>44</v>
      </c>
      <c r="B51" s="89">
        <v>15.39</v>
      </c>
      <c r="C51" s="89">
        <v>1.84</v>
      </c>
      <c r="D51" s="87"/>
      <c r="E51" s="87"/>
      <c r="F51" s="87"/>
    </row>
    <row r="52" spans="1:6" x14ac:dyDescent="0.25">
      <c r="A52" s="88">
        <v>45</v>
      </c>
      <c r="B52" s="89">
        <v>15.61</v>
      </c>
      <c r="C52" s="89">
        <v>1.85</v>
      </c>
      <c r="D52" s="87"/>
      <c r="E52" s="87"/>
      <c r="F52" s="87"/>
    </row>
    <row r="53" spans="1:6" x14ac:dyDescent="0.25">
      <c r="A53" s="88">
        <v>46</v>
      </c>
      <c r="B53" s="89">
        <v>15.83</v>
      </c>
      <c r="C53" s="89">
        <v>1.87</v>
      </c>
      <c r="D53" s="87"/>
      <c r="E53" s="87"/>
      <c r="F53" s="87"/>
    </row>
    <row r="54" spans="1:6" x14ac:dyDescent="0.25">
      <c r="A54" s="88">
        <v>47</v>
      </c>
      <c r="B54" s="89">
        <v>16.05</v>
      </c>
      <c r="C54" s="89">
        <v>1.89</v>
      </c>
      <c r="D54" s="87"/>
      <c r="E54" s="87"/>
      <c r="F54" s="87"/>
    </row>
    <row r="55" spans="1:6" x14ac:dyDescent="0.25">
      <c r="A55" s="88">
        <v>48</v>
      </c>
      <c r="B55" s="89">
        <v>16.28</v>
      </c>
      <c r="C55" s="89">
        <v>1.9</v>
      </c>
      <c r="D55" s="87"/>
      <c r="E55" s="87"/>
      <c r="F55" s="87"/>
    </row>
    <row r="56" spans="1:6" x14ac:dyDescent="0.25">
      <c r="A56" s="88">
        <v>49</v>
      </c>
      <c r="B56" s="89">
        <v>16.510000000000002</v>
      </c>
      <c r="C56" s="89">
        <v>1.91</v>
      </c>
      <c r="D56" s="87"/>
      <c r="E56" s="87"/>
      <c r="F56" s="87"/>
    </row>
    <row r="57" spans="1:6" x14ac:dyDescent="0.25">
      <c r="A57" s="88">
        <v>50</v>
      </c>
      <c r="B57" s="89">
        <v>16.739999999999998</v>
      </c>
      <c r="C57" s="89">
        <v>1.93</v>
      </c>
      <c r="D57" s="87"/>
      <c r="E57" s="87"/>
      <c r="F57" s="87"/>
    </row>
    <row r="58" spans="1:6" x14ac:dyDescent="0.25">
      <c r="A58" s="88">
        <v>51</v>
      </c>
      <c r="B58" s="89">
        <v>16.98</v>
      </c>
      <c r="C58" s="89">
        <v>1.94</v>
      </c>
      <c r="D58" s="87"/>
      <c r="E58" s="87"/>
      <c r="F58" s="87"/>
    </row>
    <row r="59" spans="1:6" x14ac:dyDescent="0.25">
      <c r="A59" s="88">
        <v>52</v>
      </c>
      <c r="B59" s="89">
        <v>17.23</v>
      </c>
      <c r="C59" s="89">
        <v>1.95</v>
      </c>
      <c r="D59" s="87"/>
      <c r="E59" s="87"/>
      <c r="F59" s="87"/>
    </row>
    <row r="60" spans="1:6" x14ac:dyDescent="0.25">
      <c r="A60" s="88">
        <v>53</v>
      </c>
      <c r="B60" s="89">
        <v>17.48</v>
      </c>
      <c r="C60" s="89">
        <v>1.96</v>
      </c>
      <c r="D60" s="87"/>
      <c r="E60" s="87"/>
      <c r="F60" s="87"/>
    </row>
    <row r="61" spans="1:6" x14ac:dyDescent="0.25">
      <c r="A61" s="88">
        <v>54</v>
      </c>
      <c r="B61" s="89">
        <v>17.739999999999998</v>
      </c>
      <c r="C61" s="89">
        <v>1.97</v>
      </c>
      <c r="D61" s="87"/>
      <c r="E61" s="87"/>
      <c r="F61" s="87"/>
    </row>
    <row r="62" spans="1:6" x14ac:dyDescent="0.25">
      <c r="A62" s="88">
        <v>55</v>
      </c>
      <c r="B62" s="89">
        <v>18</v>
      </c>
      <c r="C62" s="89">
        <v>1.98</v>
      </c>
      <c r="D62" s="87"/>
      <c r="E62" s="87"/>
      <c r="F62" s="87"/>
    </row>
    <row r="63" spans="1:6" x14ac:dyDescent="0.25">
      <c r="A63" s="88">
        <v>56</v>
      </c>
      <c r="B63" s="89">
        <v>18.27</v>
      </c>
      <c r="C63" s="89">
        <v>1.98</v>
      </c>
      <c r="D63" s="87"/>
      <c r="E63" s="87"/>
      <c r="F63" s="87"/>
    </row>
    <row r="64" spans="1:6" x14ac:dyDescent="0.25">
      <c r="A64" s="88">
        <v>57</v>
      </c>
      <c r="B64" s="89">
        <v>18.55</v>
      </c>
      <c r="C64" s="89">
        <v>1.99</v>
      </c>
      <c r="D64" s="87"/>
      <c r="E64" s="87"/>
      <c r="F64" s="87"/>
    </row>
    <row r="65" spans="1:6" x14ac:dyDescent="0.25">
      <c r="A65" s="88">
        <v>58</v>
      </c>
      <c r="B65" s="89">
        <v>18.829999999999998</v>
      </c>
      <c r="C65" s="89">
        <v>1.99</v>
      </c>
      <c r="D65" s="87"/>
      <c r="E65" s="87"/>
      <c r="F65" s="87"/>
    </row>
    <row r="66" spans="1:6" x14ac:dyDescent="0.25">
      <c r="A66" s="88">
        <v>59</v>
      </c>
      <c r="B66" s="89">
        <v>19.02</v>
      </c>
      <c r="C66" s="89">
        <v>1.98</v>
      </c>
      <c r="D66" s="87"/>
      <c r="E66" s="87"/>
      <c r="F66" s="87"/>
    </row>
    <row r="67" spans="1:6" x14ac:dyDescent="0.25">
      <c r="A67" s="88">
        <v>60</v>
      </c>
      <c r="B67" s="89">
        <v>19.11</v>
      </c>
      <c r="C67" s="89">
        <v>1.96</v>
      </c>
      <c r="D67" s="87"/>
      <c r="E67" s="87"/>
      <c r="F67" s="87"/>
    </row>
    <row r="68" spans="1:6" x14ac:dyDescent="0.25">
      <c r="A68" s="88">
        <v>61</v>
      </c>
      <c r="B68" s="89">
        <v>19.21</v>
      </c>
      <c r="C68" s="89">
        <v>1.94</v>
      </c>
      <c r="D68" s="87"/>
      <c r="E68" s="87"/>
      <c r="F68" s="87"/>
    </row>
    <row r="69" spans="1:6" x14ac:dyDescent="0.25">
      <c r="A69" s="88">
        <v>62</v>
      </c>
      <c r="B69" s="89">
        <v>19.329999999999998</v>
      </c>
      <c r="C69" s="89">
        <v>1.92</v>
      </c>
      <c r="D69" s="87"/>
      <c r="E69" s="87"/>
      <c r="F69" s="87"/>
    </row>
    <row r="70" spans="1:6" x14ac:dyDescent="0.25">
      <c r="A70" s="88">
        <v>63</v>
      </c>
      <c r="B70" s="89">
        <v>19.47</v>
      </c>
      <c r="C70" s="89">
        <v>1.89</v>
      </c>
      <c r="D70" s="87"/>
      <c r="E70" s="87"/>
      <c r="F70" s="87"/>
    </row>
    <row r="71" spans="1:6" x14ac:dyDescent="0.25">
      <c r="A71" s="88">
        <v>64</v>
      </c>
      <c r="B71" s="89">
        <v>19.61</v>
      </c>
      <c r="C71" s="89">
        <v>1.86</v>
      </c>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qGaHAJHMmSaAv0URSKXW13sUO/zwikiIiKFks58Uj5o+WZLvXAO6QEYeD6faKAVjD/FE+DD4YNFn2BCgV1hrYg==" saltValue="5979kSL3vXXiltuDS4nC8A==" spinCount="100000" sheet="1" objects="1" scenarios="1"/>
  <conditionalFormatting sqref="A6:A21">
    <cfRule type="expression" dxfId="1693" priority="23" stopIfTrue="1">
      <formula>MOD(ROW(),2)=0</formula>
    </cfRule>
    <cfRule type="expression" dxfId="1692" priority="24" stopIfTrue="1">
      <formula>MOD(ROW(),2)&lt;&gt;0</formula>
    </cfRule>
  </conditionalFormatting>
  <conditionalFormatting sqref="B6:C7 B9:C17 C8 C18:C21">
    <cfRule type="expression" dxfId="1691" priority="25" stopIfTrue="1">
      <formula>MOD(ROW(),2)=0</formula>
    </cfRule>
    <cfRule type="expression" dxfId="1690" priority="26" stopIfTrue="1">
      <formula>MOD(ROW(),2)&lt;&gt;0</formula>
    </cfRule>
  </conditionalFormatting>
  <conditionalFormatting sqref="B8">
    <cfRule type="expression" dxfId="1689" priority="17" stopIfTrue="1">
      <formula>MOD(ROW(),2)=0</formula>
    </cfRule>
    <cfRule type="expression" dxfId="1688" priority="18" stopIfTrue="1">
      <formula>MOD(ROW(),2)&lt;&gt;0</formula>
    </cfRule>
  </conditionalFormatting>
  <conditionalFormatting sqref="A26:A71">
    <cfRule type="expression" dxfId="1687" priority="7" stopIfTrue="1">
      <formula>MOD(ROW(),2)=0</formula>
    </cfRule>
    <cfRule type="expression" dxfId="1686" priority="8" stopIfTrue="1">
      <formula>MOD(ROW(),2)&lt;&gt;0</formula>
    </cfRule>
  </conditionalFormatting>
  <conditionalFormatting sqref="B26:C71">
    <cfRule type="expression" dxfId="1685" priority="9" stopIfTrue="1">
      <formula>MOD(ROW(),2)=0</formula>
    </cfRule>
    <cfRule type="expression" dxfId="1684" priority="10" stopIfTrue="1">
      <formula>MOD(ROW(),2)&lt;&gt;0</formula>
    </cfRule>
  </conditionalFormatting>
  <conditionalFormatting sqref="B20:B21">
    <cfRule type="expression" dxfId="1683" priority="5" stopIfTrue="1">
      <formula>MOD(ROW(),2)=0</formula>
    </cfRule>
    <cfRule type="expression" dxfId="1682" priority="6" stopIfTrue="1">
      <formula>MOD(ROW(),2)&lt;&gt;0</formula>
    </cfRule>
  </conditionalFormatting>
  <conditionalFormatting sqref="B18">
    <cfRule type="expression" dxfId="1681" priority="3" stopIfTrue="1">
      <formula>MOD(ROW(),2)=0</formula>
    </cfRule>
    <cfRule type="expression" dxfId="1680" priority="4" stopIfTrue="1">
      <formula>MOD(ROW(),2)&lt;&gt;0</formula>
    </cfRule>
  </conditionalFormatting>
  <conditionalFormatting sqref="B19">
    <cfRule type="expression" dxfId="1679" priority="1" stopIfTrue="1">
      <formula>MOD(ROW(),2)=0</formula>
    </cfRule>
    <cfRule type="expression" dxfId="1678" priority="2" stopIfTrue="1">
      <formula>MOD(ROW(),2)&lt;&gt;0</formula>
    </cfRule>
  </conditionalFormatting>
  <hyperlinks>
    <hyperlink ref="B23" location="'Factor List'!A1" display="Back to Factor List" xr:uid="{00000000-0004-0000-1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2"/>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x-224</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395</v>
      </c>
      <c r="C8" s="74"/>
      <c r="D8" s="74"/>
    </row>
    <row r="9" spans="1:8" x14ac:dyDescent="0.25">
      <c r="A9" s="93" t="s">
        <v>17</v>
      </c>
      <c r="B9" s="74" t="s">
        <v>269</v>
      </c>
      <c r="C9" s="74"/>
      <c r="D9" s="74"/>
    </row>
    <row r="10" spans="1:8" x14ac:dyDescent="0.25">
      <c r="A10" s="93" t="s">
        <v>2</v>
      </c>
      <c r="B10" s="74" t="s">
        <v>327</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224</v>
      </c>
      <c r="C14" s="74"/>
      <c r="D14" s="74"/>
    </row>
    <row r="15" spans="1:8" x14ac:dyDescent="0.25">
      <c r="A15" s="93" t="s">
        <v>53</v>
      </c>
      <c r="B15" s="74" t="s">
        <v>429</v>
      </c>
      <c r="C15" s="74"/>
      <c r="D15" s="74"/>
    </row>
    <row r="16" spans="1:8" x14ac:dyDescent="0.25">
      <c r="A16" s="93" t="s">
        <v>54</v>
      </c>
      <c r="B16" s="74" t="s">
        <v>430</v>
      </c>
      <c r="C16" s="74"/>
      <c r="D16" s="74"/>
    </row>
    <row r="17" spans="1:5" ht="66" x14ac:dyDescent="0.25">
      <c r="A17" s="93" t="s">
        <v>388</v>
      </c>
      <c r="B17" s="74" t="s">
        <v>1116</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316</v>
      </c>
      <c r="D26" s="86" t="s">
        <v>329</v>
      </c>
      <c r="E26" s="87"/>
    </row>
    <row r="27" spans="1:5" x14ac:dyDescent="0.25">
      <c r="A27" s="88">
        <v>60</v>
      </c>
      <c r="B27" s="89">
        <v>22.47</v>
      </c>
      <c r="C27" s="89">
        <v>1.76</v>
      </c>
      <c r="D27" s="89">
        <v>0</v>
      </c>
      <c r="E27" s="87"/>
    </row>
    <row r="28" spans="1:5" x14ac:dyDescent="0.25">
      <c r="A28" s="88">
        <v>61</v>
      </c>
      <c r="B28" s="89">
        <v>21.84</v>
      </c>
      <c r="C28" s="89">
        <v>1.77</v>
      </c>
      <c r="D28" s="89">
        <v>0</v>
      </c>
      <c r="E28" s="87"/>
    </row>
    <row r="29" spans="1:5" x14ac:dyDescent="0.25">
      <c r="A29" s="88">
        <v>62</v>
      </c>
      <c r="B29" s="89">
        <v>21.21</v>
      </c>
      <c r="C29" s="89">
        <v>1.78</v>
      </c>
      <c r="D29" s="89">
        <v>0</v>
      </c>
      <c r="E29" s="87"/>
    </row>
    <row r="30" spans="1:5" x14ac:dyDescent="0.25">
      <c r="A30" s="88">
        <v>63</v>
      </c>
      <c r="B30" s="89">
        <v>20.58</v>
      </c>
      <c r="C30" s="89">
        <v>1.79</v>
      </c>
      <c r="D30" s="89">
        <v>0</v>
      </c>
      <c r="E30" s="87"/>
    </row>
    <row r="31" spans="1:5" x14ac:dyDescent="0.25">
      <c r="A31" s="88">
        <v>64</v>
      </c>
      <c r="B31" s="89">
        <v>19.95</v>
      </c>
      <c r="C31" s="89">
        <v>1.77</v>
      </c>
      <c r="D31" s="89">
        <v>0</v>
      </c>
      <c r="E31" s="87"/>
    </row>
    <row r="32" spans="1:5" x14ac:dyDescent="0.25">
      <c r="A32" s="88">
        <v>65</v>
      </c>
      <c r="B32" s="89">
        <v>19.309999999999999</v>
      </c>
      <c r="C32" s="89">
        <v>1.76</v>
      </c>
      <c r="D32" s="89">
        <v>0</v>
      </c>
      <c r="E32" s="87"/>
    </row>
    <row r="33" spans="1:5" x14ac:dyDescent="0.25">
      <c r="A33" s="88">
        <v>66</v>
      </c>
      <c r="B33" s="89">
        <v>18.66</v>
      </c>
      <c r="C33" s="89">
        <v>1.76</v>
      </c>
      <c r="D33" s="89">
        <v>0</v>
      </c>
      <c r="E33" s="87"/>
    </row>
    <row r="34" spans="1:5" x14ac:dyDescent="0.25">
      <c r="A34" s="88">
        <v>67</v>
      </c>
      <c r="B34" s="89">
        <v>18.02</v>
      </c>
      <c r="C34" s="89">
        <v>1.76</v>
      </c>
      <c r="D34" s="89">
        <v>0</v>
      </c>
      <c r="E34" s="87"/>
    </row>
    <row r="35" spans="1:5" x14ac:dyDescent="0.25">
      <c r="A35" s="88">
        <v>68</v>
      </c>
      <c r="B35" s="89">
        <v>17.37</v>
      </c>
      <c r="C35" s="89">
        <v>1.76</v>
      </c>
      <c r="D35" s="89">
        <v>0</v>
      </c>
      <c r="E35" s="87"/>
    </row>
    <row r="36" spans="1:5" x14ac:dyDescent="0.25">
      <c r="A36" s="88">
        <v>69</v>
      </c>
      <c r="B36" s="89">
        <v>16.71</v>
      </c>
      <c r="C36" s="89">
        <v>1.71</v>
      </c>
      <c r="D36" s="89">
        <v>0</v>
      </c>
      <c r="E36" s="87"/>
    </row>
    <row r="37" spans="1:5" x14ac:dyDescent="0.25">
      <c r="A37" s="88">
        <v>70</v>
      </c>
      <c r="B37" s="89">
        <v>16.059999999999999</v>
      </c>
      <c r="C37" s="89">
        <v>1.65</v>
      </c>
      <c r="D37" s="89">
        <v>0</v>
      </c>
      <c r="E37" s="87"/>
    </row>
    <row r="38" spans="1:5" x14ac:dyDescent="0.25">
      <c r="A38" s="88">
        <v>71</v>
      </c>
      <c r="B38" s="89">
        <v>15.4</v>
      </c>
      <c r="C38" s="89">
        <v>1.65</v>
      </c>
      <c r="D38" s="89">
        <v>0</v>
      </c>
      <c r="E38" s="87"/>
    </row>
    <row r="39" spans="1:5" x14ac:dyDescent="0.25">
      <c r="A39" s="88">
        <v>72</v>
      </c>
      <c r="B39" s="89">
        <v>14.74</v>
      </c>
      <c r="C39" s="89">
        <v>1.64</v>
      </c>
      <c r="D39" s="89">
        <v>0</v>
      </c>
      <c r="E39" s="87"/>
    </row>
    <row r="40" spans="1:5" x14ac:dyDescent="0.25">
      <c r="A40" s="88">
        <v>73</v>
      </c>
      <c r="B40" s="89">
        <v>14.08</v>
      </c>
      <c r="C40" s="89">
        <v>1.63</v>
      </c>
      <c r="D40" s="89">
        <v>0</v>
      </c>
      <c r="E40" s="87"/>
    </row>
    <row r="41" spans="1:5" x14ac:dyDescent="0.25">
      <c r="A41" s="88">
        <v>74</v>
      </c>
      <c r="B41" s="89">
        <v>13.42</v>
      </c>
      <c r="C41" s="89">
        <v>1.52</v>
      </c>
      <c r="D41" s="89">
        <v>0</v>
      </c>
      <c r="E41" s="87"/>
    </row>
    <row r="42" spans="1:5" x14ac:dyDescent="0.25">
      <c r="A42" s="91"/>
      <c r="B42" s="91"/>
      <c r="C42" s="87"/>
      <c r="D42" s="87"/>
      <c r="E42" s="87"/>
    </row>
    <row r="43" spans="1:5" x14ac:dyDescent="0.25">
      <c r="A43" s="91"/>
      <c r="B43" s="91"/>
      <c r="C43" s="87"/>
      <c r="D43" s="87"/>
      <c r="E43" s="87"/>
    </row>
    <row r="44" spans="1:5" ht="39.6" customHeight="1" x14ac:dyDescent="0.25">
      <c r="A44" s="91"/>
      <c r="B44" s="91"/>
      <c r="C44" s="87"/>
      <c r="D44" s="87"/>
      <c r="E44" s="87"/>
    </row>
    <row r="45" spans="1:5" x14ac:dyDescent="0.25">
      <c r="A45" s="91"/>
      <c r="B45" s="91"/>
      <c r="C45" s="87"/>
      <c r="D45" s="87"/>
      <c r="E45" s="87"/>
    </row>
    <row r="46" spans="1:5" ht="27.6" customHeight="1" x14ac:dyDescent="0.25">
      <c r="A46" s="91"/>
      <c r="B46" s="91"/>
      <c r="C46" s="87"/>
      <c r="D46" s="87"/>
      <c r="E46" s="87"/>
    </row>
    <row r="47" spans="1:5" x14ac:dyDescent="0.25">
      <c r="A47" s="91"/>
      <c r="B47" s="91"/>
      <c r="C47" s="87"/>
      <c r="D47" s="87"/>
      <c r="E47" s="87"/>
    </row>
    <row r="48" spans="1:5" x14ac:dyDescent="0.25">
      <c r="A48" s="91"/>
      <c r="B48" s="91"/>
      <c r="C48" s="87"/>
      <c r="D48" s="87"/>
      <c r="E48" s="87"/>
    </row>
    <row r="49" spans="1:5" x14ac:dyDescent="0.25">
      <c r="A49" s="91"/>
      <c r="B49" s="91"/>
      <c r="C49" s="87"/>
      <c r="D49" s="87"/>
      <c r="E49" s="87"/>
    </row>
    <row r="50" spans="1:5" x14ac:dyDescent="0.25">
      <c r="A50" s="91"/>
      <c r="B50" s="91"/>
      <c r="C50" s="87"/>
      <c r="D50" s="87"/>
      <c r="E50" s="87"/>
    </row>
    <row r="51" spans="1:5" x14ac:dyDescent="0.25">
      <c r="A51" s="91"/>
      <c r="B51" s="91"/>
      <c r="C51" s="87"/>
      <c r="D51" s="87"/>
      <c r="E51" s="87"/>
    </row>
    <row r="52" spans="1:5" x14ac:dyDescent="0.25">
      <c r="A52" s="91"/>
      <c r="B52" s="91"/>
      <c r="C52" s="87"/>
      <c r="D52" s="87"/>
      <c r="E52" s="87"/>
    </row>
    <row r="53" spans="1:5" x14ac:dyDescent="0.25">
      <c r="A53" s="91"/>
      <c r="B53" s="91"/>
      <c r="C53" s="87"/>
      <c r="D53" s="87"/>
      <c r="E53" s="87"/>
    </row>
    <row r="54" spans="1:5" x14ac:dyDescent="0.25">
      <c r="A54" s="91"/>
      <c r="B54" s="91"/>
      <c r="C54" s="87"/>
      <c r="D54" s="87"/>
      <c r="E54" s="87"/>
    </row>
    <row r="55" spans="1:5" x14ac:dyDescent="0.25">
      <c r="A55" s="91"/>
      <c r="B55" s="91"/>
      <c r="C55" s="87"/>
      <c r="D55" s="87"/>
      <c r="E55" s="87"/>
    </row>
    <row r="56" spans="1:5" x14ac:dyDescent="0.25">
      <c r="A56" s="91"/>
      <c r="B56" s="91"/>
      <c r="C56" s="87"/>
      <c r="D56" s="87"/>
      <c r="E56" s="87"/>
    </row>
    <row r="57" spans="1:5" x14ac:dyDescent="0.25">
      <c r="A57" s="91"/>
      <c r="B57" s="91"/>
      <c r="C57" s="87"/>
      <c r="D57" s="87"/>
      <c r="E57" s="87"/>
    </row>
    <row r="58" spans="1:5" x14ac:dyDescent="0.25">
      <c r="A58" s="91"/>
      <c r="B58" s="91"/>
      <c r="C58" s="87"/>
      <c r="D58" s="87"/>
      <c r="E58" s="87"/>
    </row>
    <row r="59" spans="1:5" x14ac:dyDescent="0.25">
      <c r="A59" s="91"/>
      <c r="B59" s="91"/>
      <c r="C59" s="87"/>
      <c r="D59" s="87"/>
      <c r="E59" s="87"/>
    </row>
    <row r="60" spans="1:5" x14ac:dyDescent="0.25">
      <c r="A60" s="91"/>
      <c r="B60" s="91"/>
      <c r="C60" s="87"/>
      <c r="D60" s="87"/>
      <c r="E60" s="87"/>
    </row>
    <row r="61" spans="1:5" x14ac:dyDescent="0.25">
      <c r="A61" s="91"/>
      <c r="B61" s="91"/>
      <c r="C61" s="87"/>
      <c r="D61" s="87"/>
      <c r="E61" s="87"/>
    </row>
    <row r="62" spans="1:5" x14ac:dyDescent="0.25">
      <c r="A62" s="91"/>
      <c r="B62" s="91"/>
      <c r="C62" s="87"/>
      <c r="D62" s="87"/>
      <c r="E62" s="87"/>
    </row>
    <row r="63" spans="1:5" x14ac:dyDescent="0.25">
      <c r="A63" s="91"/>
      <c r="B63" s="91"/>
      <c r="C63" s="87"/>
      <c r="D63" s="87"/>
      <c r="E63" s="87"/>
    </row>
    <row r="64" spans="1:5" x14ac:dyDescent="0.25">
      <c r="A64" s="91"/>
      <c r="B64" s="91"/>
      <c r="C64" s="87"/>
      <c r="D64" s="87"/>
      <c r="E64" s="87"/>
    </row>
    <row r="65" spans="1:5" x14ac:dyDescent="0.25">
      <c r="A65" s="91"/>
      <c r="B65" s="91"/>
      <c r="C65" s="87"/>
      <c r="D65" s="87"/>
      <c r="E65" s="87"/>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149i/dgo2WiqkbCL+su+UZS6Wa3d/SyzrMnyTzi9Bli8oWpz1Sun44f8wHgVqK1MYGVC+G2u/SvLjS0/pd7Mw==" saltValue="AE0Gb6iBRIDomKUpkbO1Rw==" spinCount="100000" sheet="1" objects="1" scenarios="1"/>
  <conditionalFormatting sqref="A6:A21">
    <cfRule type="expression" dxfId="1677" priority="25" stopIfTrue="1">
      <formula>MOD(ROW(),2)=0</formula>
    </cfRule>
    <cfRule type="expression" dxfId="1676" priority="26" stopIfTrue="1">
      <formula>MOD(ROW(),2)&lt;&gt;0</formula>
    </cfRule>
  </conditionalFormatting>
  <conditionalFormatting sqref="B6:D7 B9:D17 C8:D8 C18:D21">
    <cfRule type="expression" dxfId="1675" priority="27" stopIfTrue="1">
      <formula>MOD(ROW(),2)=0</formula>
    </cfRule>
    <cfRule type="expression" dxfId="1674" priority="28" stopIfTrue="1">
      <formula>MOD(ROW(),2)&lt;&gt;0</formula>
    </cfRule>
  </conditionalFormatting>
  <conditionalFormatting sqref="B8">
    <cfRule type="expression" dxfId="1673" priority="19" stopIfTrue="1">
      <formula>MOD(ROW(),2)=0</formula>
    </cfRule>
    <cfRule type="expression" dxfId="1672" priority="20" stopIfTrue="1">
      <formula>MOD(ROW(),2)&lt;&gt;0</formula>
    </cfRule>
  </conditionalFormatting>
  <conditionalFormatting sqref="A26:A41">
    <cfRule type="expression" dxfId="1671" priority="7" stopIfTrue="1">
      <formula>MOD(ROW(),2)=0</formula>
    </cfRule>
    <cfRule type="expression" dxfId="1670" priority="8" stopIfTrue="1">
      <formula>MOD(ROW(),2)&lt;&gt;0</formula>
    </cfRule>
  </conditionalFormatting>
  <conditionalFormatting sqref="B26:D41">
    <cfRule type="expression" dxfId="1669" priority="9" stopIfTrue="1">
      <formula>MOD(ROW(),2)=0</formula>
    </cfRule>
    <cfRule type="expression" dxfId="1668" priority="10" stopIfTrue="1">
      <formula>MOD(ROW(),2)&lt;&gt;0</formula>
    </cfRule>
  </conditionalFormatting>
  <conditionalFormatting sqref="B20:B21">
    <cfRule type="expression" dxfId="1667" priority="5" stopIfTrue="1">
      <formula>MOD(ROW(),2)=0</formula>
    </cfRule>
    <cfRule type="expression" dxfId="1666" priority="6" stopIfTrue="1">
      <formula>MOD(ROW(),2)&lt;&gt;0</formula>
    </cfRule>
  </conditionalFormatting>
  <conditionalFormatting sqref="B18">
    <cfRule type="expression" dxfId="1665" priority="3" stopIfTrue="1">
      <formula>MOD(ROW(),2)=0</formula>
    </cfRule>
    <cfRule type="expression" dxfId="1664" priority="4" stopIfTrue="1">
      <formula>MOD(ROW(),2)&lt;&gt;0</formula>
    </cfRule>
  </conditionalFormatting>
  <conditionalFormatting sqref="B19">
    <cfRule type="expression" dxfId="1663" priority="1" stopIfTrue="1">
      <formula>MOD(ROW(),2)=0</formula>
    </cfRule>
    <cfRule type="expression" dxfId="1662" priority="2" stopIfTrue="1">
      <formula>MOD(ROW(),2)&lt;&gt;0</formula>
    </cfRule>
  </conditionalFormatting>
  <hyperlinks>
    <hyperlink ref="B23" location="'Factor List'!A1" display="Back to Factor List" xr:uid="{00000000-0004-0000-1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3"/>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x-225</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395</v>
      </c>
      <c r="C8" s="74"/>
      <c r="D8" s="74"/>
    </row>
    <row r="9" spans="1:8" x14ac:dyDescent="0.25">
      <c r="A9" s="93" t="s">
        <v>17</v>
      </c>
      <c r="B9" s="74" t="s">
        <v>269</v>
      </c>
      <c r="C9" s="74"/>
      <c r="D9" s="74"/>
    </row>
    <row r="10" spans="1:8" x14ac:dyDescent="0.25">
      <c r="A10" s="93" t="s">
        <v>2</v>
      </c>
      <c r="B10" s="74" t="s">
        <v>330</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225</v>
      </c>
      <c r="C14" s="74"/>
      <c r="D14" s="74"/>
    </row>
    <row r="15" spans="1:8" x14ac:dyDescent="0.25">
      <c r="A15" s="93" t="s">
        <v>53</v>
      </c>
      <c r="B15" s="74" t="s">
        <v>431</v>
      </c>
      <c r="C15" s="74"/>
      <c r="D15" s="74"/>
    </row>
    <row r="16" spans="1:8" x14ac:dyDescent="0.25">
      <c r="A16" s="93" t="s">
        <v>54</v>
      </c>
      <c r="B16" s="74" t="s">
        <v>432</v>
      </c>
      <c r="C16" s="74"/>
      <c r="D16" s="74"/>
    </row>
    <row r="17" spans="1:5" ht="66" x14ac:dyDescent="0.25">
      <c r="A17" s="93" t="s">
        <v>388</v>
      </c>
      <c r="B17" s="74" t="s">
        <v>1116</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316</v>
      </c>
      <c r="D26" s="86" t="s">
        <v>329</v>
      </c>
      <c r="E26" s="87"/>
    </row>
    <row r="27" spans="1:5" x14ac:dyDescent="0.25">
      <c r="A27" s="88">
        <v>60</v>
      </c>
      <c r="B27" s="89">
        <v>22.47</v>
      </c>
      <c r="C27" s="89">
        <v>1.76</v>
      </c>
      <c r="D27" s="89">
        <v>0</v>
      </c>
      <c r="E27" s="87"/>
    </row>
    <row r="28" spans="1:5" x14ac:dyDescent="0.25">
      <c r="A28" s="88">
        <v>61</v>
      </c>
      <c r="B28" s="89">
        <v>21.84</v>
      </c>
      <c r="C28" s="89">
        <v>1.77</v>
      </c>
      <c r="D28" s="89">
        <v>0</v>
      </c>
      <c r="E28" s="87"/>
    </row>
    <row r="29" spans="1:5" x14ac:dyDescent="0.25">
      <c r="A29" s="88">
        <v>62</v>
      </c>
      <c r="B29" s="89">
        <v>21.21</v>
      </c>
      <c r="C29" s="89">
        <v>1.78</v>
      </c>
      <c r="D29" s="89">
        <v>0</v>
      </c>
      <c r="E29" s="87"/>
    </row>
    <row r="30" spans="1:5" x14ac:dyDescent="0.25">
      <c r="A30" s="88">
        <v>63</v>
      </c>
      <c r="B30" s="89">
        <v>20.58</v>
      </c>
      <c r="C30" s="89">
        <v>1.79</v>
      </c>
      <c r="D30" s="89">
        <v>0</v>
      </c>
      <c r="E30" s="87"/>
    </row>
    <row r="31" spans="1:5" x14ac:dyDescent="0.25">
      <c r="A31" s="88">
        <v>64</v>
      </c>
      <c r="B31" s="89">
        <v>19.95</v>
      </c>
      <c r="C31" s="89">
        <v>1.77</v>
      </c>
      <c r="D31" s="89">
        <v>0</v>
      </c>
      <c r="E31" s="87"/>
    </row>
    <row r="32" spans="1:5" x14ac:dyDescent="0.25">
      <c r="A32" s="88">
        <v>65</v>
      </c>
      <c r="B32" s="89">
        <v>19.309999999999999</v>
      </c>
      <c r="C32" s="89">
        <v>1.76</v>
      </c>
      <c r="D32" s="89">
        <v>0</v>
      </c>
      <c r="E32" s="87"/>
    </row>
    <row r="33" spans="1:5" x14ac:dyDescent="0.25">
      <c r="A33" s="88">
        <v>66</v>
      </c>
      <c r="B33" s="89">
        <v>18.66</v>
      </c>
      <c r="C33" s="89">
        <v>1.76</v>
      </c>
      <c r="D33" s="89">
        <v>0</v>
      </c>
      <c r="E33" s="87"/>
    </row>
    <row r="34" spans="1:5" x14ac:dyDescent="0.25">
      <c r="A34" s="88">
        <v>67</v>
      </c>
      <c r="B34" s="89">
        <v>18.02</v>
      </c>
      <c r="C34" s="89">
        <v>1.76</v>
      </c>
      <c r="D34" s="89">
        <v>0</v>
      </c>
      <c r="E34" s="87"/>
    </row>
    <row r="35" spans="1:5" x14ac:dyDescent="0.25">
      <c r="A35" s="88">
        <v>68</v>
      </c>
      <c r="B35" s="89">
        <v>17.37</v>
      </c>
      <c r="C35" s="89">
        <v>1.76</v>
      </c>
      <c r="D35" s="89">
        <v>0</v>
      </c>
      <c r="E35" s="87"/>
    </row>
    <row r="36" spans="1:5" x14ac:dyDescent="0.25">
      <c r="A36" s="88">
        <v>69</v>
      </c>
      <c r="B36" s="89">
        <v>16.71</v>
      </c>
      <c r="C36" s="89">
        <v>1.71</v>
      </c>
      <c r="D36" s="89">
        <v>0</v>
      </c>
      <c r="E36" s="87"/>
    </row>
    <row r="37" spans="1:5" x14ac:dyDescent="0.25">
      <c r="A37" s="88">
        <v>70</v>
      </c>
      <c r="B37" s="89">
        <v>16.059999999999999</v>
      </c>
      <c r="C37" s="89">
        <v>1.65</v>
      </c>
      <c r="D37" s="89">
        <v>0</v>
      </c>
      <c r="E37" s="87"/>
    </row>
    <row r="38" spans="1:5" x14ac:dyDescent="0.25">
      <c r="A38" s="88">
        <v>71</v>
      </c>
      <c r="B38" s="89">
        <v>15.4</v>
      </c>
      <c r="C38" s="89">
        <v>1.65</v>
      </c>
      <c r="D38" s="89">
        <v>0</v>
      </c>
      <c r="E38" s="87"/>
    </row>
    <row r="39" spans="1:5" x14ac:dyDescent="0.25">
      <c r="A39" s="88">
        <v>72</v>
      </c>
      <c r="B39" s="89">
        <v>14.74</v>
      </c>
      <c r="C39" s="89">
        <v>1.64</v>
      </c>
      <c r="D39" s="89">
        <v>0</v>
      </c>
      <c r="E39" s="87"/>
    </row>
    <row r="40" spans="1:5" x14ac:dyDescent="0.25">
      <c r="A40" s="88">
        <v>73</v>
      </c>
      <c r="B40" s="89">
        <v>14.08</v>
      </c>
      <c r="C40" s="89">
        <v>1.63</v>
      </c>
      <c r="D40" s="89">
        <v>0</v>
      </c>
      <c r="E40" s="87"/>
    </row>
    <row r="41" spans="1:5" x14ac:dyDescent="0.25">
      <c r="A41" s="88">
        <v>74</v>
      </c>
      <c r="B41" s="89">
        <v>13.42</v>
      </c>
      <c r="C41" s="89">
        <v>1.52</v>
      </c>
      <c r="D41" s="89">
        <v>0</v>
      </c>
      <c r="E41" s="87"/>
    </row>
    <row r="42" spans="1:5" x14ac:dyDescent="0.25">
      <c r="A42" s="91"/>
      <c r="B42" s="91"/>
      <c r="C42" s="87"/>
      <c r="D42" s="87"/>
      <c r="E42" s="87"/>
    </row>
    <row r="43" spans="1:5" x14ac:dyDescent="0.25">
      <c r="A43" s="91"/>
      <c r="B43" s="91"/>
      <c r="C43" s="87"/>
      <c r="D43" s="87"/>
      <c r="E43" s="87"/>
    </row>
    <row r="44" spans="1:5" ht="39.6" customHeight="1" x14ac:dyDescent="0.25">
      <c r="A44" s="91"/>
      <c r="B44" s="91"/>
      <c r="C44" s="87"/>
      <c r="D44" s="87"/>
      <c r="E44" s="87"/>
    </row>
    <row r="45" spans="1:5" x14ac:dyDescent="0.25">
      <c r="A45" s="91"/>
      <c r="B45" s="91"/>
      <c r="C45" s="87"/>
      <c r="D45" s="87"/>
      <c r="E45" s="87"/>
    </row>
    <row r="46" spans="1:5" ht="27.6" customHeight="1" x14ac:dyDescent="0.25">
      <c r="A46" s="91"/>
      <c r="B46" s="91"/>
      <c r="C46" s="87"/>
      <c r="D46" s="87"/>
      <c r="E46" s="87"/>
    </row>
    <row r="47" spans="1:5" x14ac:dyDescent="0.25">
      <c r="A47" s="91"/>
      <c r="B47" s="91"/>
      <c r="C47" s="87"/>
      <c r="D47" s="87"/>
      <c r="E47" s="87"/>
    </row>
    <row r="48" spans="1:5" x14ac:dyDescent="0.25">
      <c r="A48" s="91"/>
      <c r="B48" s="91"/>
      <c r="C48" s="87"/>
      <c r="D48" s="87"/>
      <c r="E48" s="87"/>
    </row>
    <row r="49" spans="1:5" x14ac:dyDescent="0.25">
      <c r="A49" s="91"/>
      <c r="B49" s="91"/>
      <c r="C49" s="87"/>
      <c r="D49" s="87"/>
      <c r="E49" s="87"/>
    </row>
    <row r="50" spans="1:5" x14ac:dyDescent="0.25">
      <c r="A50" s="91"/>
      <c r="B50" s="91"/>
      <c r="C50" s="87"/>
      <c r="D50" s="87"/>
      <c r="E50" s="87"/>
    </row>
    <row r="51" spans="1:5" x14ac:dyDescent="0.25">
      <c r="A51" s="91"/>
      <c r="B51" s="91"/>
      <c r="C51" s="87"/>
      <c r="D51" s="87"/>
      <c r="E51" s="87"/>
    </row>
    <row r="52" spans="1:5" x14ac:dyDescent="0.25">
      <c r="A52" s="91"/>
      <c r="B52" s="91"/>
      <c r="C52" s="87"/>
      <c r="D52" s="87"/>
      <c r="E52" s="87"/>
    </row>
    <row r="53" spans="1:5" x14ac:dyDescent="0.25">
      <c r="A53" s="91"/>
      <c r="B53" s="91"/>
      <c r="C53" s="87"/>
      <c r="D53" s="87"/>
      <c r="E53" s="87"/>
    </row>
    <row r="54" spans="1:5" x14ac:dyDescent="0.25">
      <c r="A54" s="91"/>
      <c r="B54" s="91"/>
      <c r="C54" s="87"/>
      <c r="D54" s="87"/>
      <c r="E54" s="87"/>
    </row>
    <row r="55" spans="1:5" x14ac:dyDescent="0.25">
      <c r="A55" s="91"/>
      <c r="B55" s="91"/>
      <c r="C55" s="87"/>
      <c r="D55" s="87"/>
      <c r="E55" s="87"/>
    </row>
    <row r="56" spans="1:5" x14ac:dyDescent="0.25">
      <c r="A56" s="91"/>
      <c r="B56" s="91"/>
      <c r="C56" s="87"/>
      <c r="D56" s="87"/>
      <c r="E56" s="87"/>
    </row>
    <row r="57" spans="1:5" x14ac:dyDescent="0.25">
      <c r="A57" s="91"/>
      <c r="B57" s="91"/>
      <c r="C57" s="87"/>
      <c r="D57" s="87"/>
      <c r="E57" s="87"/>
    </row>
    <row r="58" spans="1:5" x14ac:dyDescent="0.25">
      <c r="A58" s="91"/>
      <c r="B58" s="91"/>
      <c r="C58" s="87"/>
      <c r="D58" s="87"/>
      <c r="E58" s="87"/>
    </row>
    <row r="59" spans="1:5" x14ac:dyDescent="0.25">
      <c r="A59" s="91"/>
      <c r="B59" s="91"/>
      <c r="C59" s="87"/>
      <c r="D59" s="87"/>
      <c r="E59" s="87"/>
    </row>
    <row r="60" spans="1:5" x14ac:dyDescent="0.25">
      <c r="A60" s="91"/>
      <c r="B60" s="91"/>
      <c r="C60" s="87"/>
      <c r="D60" s="87"/>
      <c r="E60" s="87"/>
    </row>
    <row r="61" spans="1:5" x14ac:dyDescent="0.25">
      <c r="A61" s="91"/>
      <c r="B61" s="91"/>
      <c r="C61" s="87"/>
      <c r="D61" s="87"/>
      <c r="E61" s="87"/>
    </row>
    <row r="62" spans="1:5" x14ac:dyDescent="0.25">
      <c r="A62" s="91"/>
      <c r="B62" s="91"/>
      <c r="C62" s="87"/>
      <c r="D62" s="87"/>
      <c r="E62" s="87"/>
    </row>
    <row r="63" spans="1:5" x14ac:dyDescent="0.25">
      <c r="A63" s="91"/>
      <c r="B63" s="91"/>
      <c r="C63" s="87"/>
      <c r="D63" s="87"/>
      <c r="E63" s="87"/>
    </row>
    <row r="64" spans="1:5" x14ac:dyDescent="0.25">
      <c r="A64" s="91"/>
      <c r="B64" s="91"/>
      <c r="C64" s="87"/>
      <c r="D64" s="87"/>
      <c r="E64" s="87"/>
    </row>
    <row r="65" spans="1:5" x14ac:dyDescent="0.25">
      <c r="A65" s="91"/>
      <c r="B65" s="91"/>
      <c r="C65" s="87"/>
      <c r="D65" s="87"/>
      <c r="E65" s="87"/>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ozbaC8niot35GdMc+aXBg6+yL6Cq6FsfXhOWHSW51St/x4A8+FIG9DLBBrcKimAr6diIC0PmadWWrLWEm/igeA==" saltValue="SSP7+kHBZI0apNz9ENfr7A==" spinCount="100000" sheet="1" objects="1" scenarios="1"/>
  <conditionalFormatting sqref="A6:A21">
    <cfRule type="expression" dxfId="1661" priority="23" stopIfTrue="1">
      <formula>MOD(ROW(),2)=0</formula>
    </cfRule>
    <cfRule type="expression" dxfId="1660" priority="24" stopIfTrue="1">
      <formula>MOD(ROW(),2)&lt;&gt;0</formula>
    </cfRule>
  </conditionalFormatting>
  <conditionalFormatting sqref="B6:D7 B9:D17 C8:D8 C18:D21">
    <cfRule type="expression" dxfId="1659" priority="25" stopIfTrue="1">
      <formula>MOD(ROW(),2)=0</formula>
    </cfRule>
    <cfRule type="expression" dxfId="1658" priority="26" stopIfTrue="1">
      <formula>MOD(ROW(),2)&lt;&gt;0</formula>
    </cfRule>
  </conditionalFormatting>
  <conditionalFormatting sqref="B8">
    <cfRule type="expression" dxfId="1657" priority="17" stopIfTrue="1">
      <formula>MOD(ROW(),2)=0</formula>
    </cfRule>
    <cfRule type="expression" dxfId="1656" priority="18" stopIfTrue="1">
      <formula>MOD(ROW(),2)&lt;&gt;0</formula>
    </cfRule>
  </conditionalFormatting>
  <conditionalFormatting sqref="A26:A41">
    <cfRule type="expression" dxfId="1655" priority="7" stopIfTrue="1">
      <formula>MOD(ROW(),2)=0</formula>
    </cfRule>
    <cfRule type="expression" dxfId="1654" priority="8" stopIfTrue="1">
      <formula>MOD(ROW(),2)&lt;&gt;0</formula>
    </cfRule>
  </conditionalFormatting>
  <conditionalFormatting sqref="B26:D41">
    <cfRule type="expression" dxfId="1653" priority="9" stopIfTrue="1">
      <formula>MOD(ROW(),2)=0</formula>
    </cfRule>
    <cfRule type="expression" dxfId="1652" priority="10" stopIfTrue="1">
      <formula>MOD(ROW(),2)&lt;&gt;0</formula>
    </cfRule>
  </conditionalFormatting>
  <conditionalFormatting sqref="B20:B21">
    <cfRule type="expression" dxfId="1651" priority="5" stopIfTrue="1">
      <formula>MOD(ROW(),2)=0</formula>
    </cfRule>
    <cfRule type="expression" dxfId="1650" priority="6" stopIfTrue="1">
      <formula>MOD(ROW(),2)&lt;&gt;0</formula>
    </cfRule>
  </conditionalFormatting>
  <conditionalFormatting sqref="B18">
    <cfRule type="expression" dxfId="1649" priority="3" stopIfTrue="1">
      <formula>MOD(ROW(),2)=0</formula>
    </cfRule>
    <cfRule type="expression" dxfId="1648" priority="4" stopIfTrue="1">
      <formula>MOD(ROW(),2)&lt;&gt;0</formula>
    </cfRule>
  </conditionalFormatting>
  <conditionalFormatting sqref="B19">
    <cfRule type="expression" dxfId="1647" priority="1" stopIfTrue="1">
      <formula>MOD(ROW(),2)=0</formula>
    </cfRule>
    <cfRule type="expression" dxfId="1646" priority="2" stopIfTrue="1">
      <formula>MOD(ROW(),2)&lt;&gt;0</formula>
    </cfRule>
  </conditionalFormatting>
  <hyperlinks>
    <hyperlink ref="B23" location="'Factor List'!A1" display="Back to Factor List" xr:uid="{00000000-0004-0000-1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4"/>
  <dimension ref="A1:M102"/>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2.88671875"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CETV - x-226</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74" t="s">
        <v>444</v>
      </c>
      <c r="C7" s="74"/>
      <c r="D7" s="74"/>
      <c r="E7" s="74"/>
      <c r="F7" s="74"/>
      <c r="G7" s="74"/>
      <c r="H7" s="74"/>
      <c r="I7" s="74"/>
      <c r="J7" s="74"/>
      <c r="K7" s="74"/>
      <c r="L7" s="74"/>
      <c r="M7" s="74"/>
    </row>
    <row r="8" spans="1:13" x14ac:dyDescent="0.25">
      <c r="A8" s="93" t="s">
        <v>49</v>
      </c>
      <c r="B8" s="74" t="s">
        <v>47</v>
      </c>
      <c r="C8" s="74"/>
      <c r="D8" s="74"/>
      <c r="E8" s="74"/>
      <c r="F8" s="74"/>
      <c r="G8" s="74"/>
      <c r="H8" s="74"/>
      <c r="I8" s="74"/>
      <c r="J8" s="74"/>
      <c r="K8" s="74"/>
      <c r="L8" s="74"/>
      <c r="M8" s="74"/>
    </row>
    <row r="9" spans="1:13" x14ac:dyDescent="0.25">
      <c r="A9" s="93" t="s">
        <v>17</v>
      </c>
      <c r="B9" s="74" t="s">
        <v>269</v>
      </c>
      <c r="C9" s="74"/>
      <c r="D9" s="74"/>
      <c r="E9" s="74"/>
      <c r="F9" s="74"/>
      <c r="G9" s="74"/>
      <c r="H9" s="74"/>
      <c r="I9" s="74"/>
      <c r="J9" s="74"/>
      <c r="K9" s="74"/>
      <c r="L9" s="74"/>
      <c r="M9" s="74"/>
    </row>
    <row r="10" spans="1:13" x14ac:dyDescent="0.25">
      <c r="A10" s="93" t="s">
        <v>2</v>
      </c>
      <c r="B10" s="74" t="s">
        <v>332</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434</v>
      </c>
      <c r="C12" s="74"/>
      <c r="D12" s="74"/>
      <c r="E12" s="74"/>
      <c r="F12" s="74"/>
      <c r="G12" s="74"/>
      <c r="H12" s="74"/>
      <c r="I12" s="74"/>
      <c r="J12" s="74"/>
      <c r="K12" s="74"/>
      <c r="L12" s="74"/>
      <c r="M12" s="74"/>
    </row>
    <row r="13" spans="1:13" hidden="1" x14ac:dyDescent="0.25">
      <c r="A13" s="93" t="s">
        <v>52</v>
      </c>
      <c r="B13" s="74">
        <v>0</v>
      </c>
      <c r="C13" s="74"/>
      <c r="D13" s="74"/>
      <c r="E13" s="74"/>
      <c r="F13" s="74"/>
      <c r="G13" s="74"/>
      <c r="H13" s="74"/>
      <c r="I13" s="74"/>
      <c r="J13" s="74"/>
      <c r="K13" s="74"/>
      <c r="L13" s="74"/>
      <c r="M13" s="74"/>
    </row>
    <row r="14" spans="1:13" hidden="1" x14ac:dyDescent="0.25">
      <c r="A14" s="93" t="s">
        <v>18</v>
      </c>
      <c r="B14" s="74">
        <v>226</v>
      </c>
      <c r="C14" s="74"/>
      <c r="D14" s="74"/>
      <c r="E14" s="74"/>
      <c r="F14" s="74"/>
      <c r="G14" s="74"/>
      <c r="H14" s="74"/>
      <c r="I14" s="74"/>
      <c r="J14" s="74"/>
      <c r="K14" s="74"/>
      <c r="L14" s="74"/>
      <c r="M14" s="74"/>
    </row>
    <row r="15" spans="1:13" x14ac:dyDescent="0.25">
      <c r="A15" s="93" t="s">
        <v>53</v>
      </c>
      <c r="B15" s="74" t="s">
        <v>433</v>
      </c>
      <c r="C15" s="74"/>
      <c r="D15" s="74"/>
      <c r="E15" s="74"/>
      <c r="F15" s="74"/>
      <c r="G15" s="74"/>
      <c r="H15" s="74"/>
      <c r="I15" s="74"/>
      <c r="J15" s="74"/>
      <c r="K15" s="74"/>
      <c r="L15" s="74"/>
      <c r="M15" s="74"/>
    </row>
    <row r="16" spans="1:13" x14ac:dyDescent="0.25">
      <c r="A16" s="93" t="s">
        <v>54</v>
      </c>
      <c r="B16" s="74" t="s">
        <v>335</v>
      </c>
      <c r="C16" s="74"/>
      <c r="D16" s="74"/>
      <c r="E16" s="74"/>
      <c r="F16" s="74"/>
      <c r="G16" s="74"/>
      <c r="H16" s="74"/>
      <c r="I16" s="74"/>
      <c r="J16" s="74"/>
      <c r="K16" s="74"/>
      <c r="L16" s="74"/>
      <c r="M16" s="74"/>
    </row>
    <row r="17" spans="1:13" ht="39.6" x14ac:dyDescent="0.25">
      <c r="A17" s="93" t="s">
        <v>388</v>
      </c>
      <c r="B17" s="74" t="s">
        <v>1115</v>
      </c>
      <c r="C17" s="74"/>
      <c r="D17" s="74"/>
      <c r="E17" s="74"/>
      <c r="F17" s="74"/>
      <c r="G17" s="74"/>
      <c r="H17" s="74"/>
      <c r="I17" s="74"/>
      <c r="J17" s="74"/>
      <c r="K17" s="74"/>
      <c r="L17" s="74"/>
      <c r="M17" s="74"/>
    </row>
    <row r="18" spans="1:13" x14ac:dyDescent="0.25">
      <c r="A18" s="93" t="s">
        <v>19</v>
      </c>
      <c r="B18" s="92">
        <v>45072</v>
      </c>
      <c r="C18" s="74"/>
      <c r="D18" s="74"/>
      <c r="E18" s="74"/>
      <c r="F18" s="74"/>
      <c r="G18" s="74"/>
      <c r="H18" s="74"/>
      <c r="I18" s="74"/>
      <c r="J18" s="74"/>
      <c r="K18" s="74"/>
      <c r="L18" s="74"/>
      <c r="M18" s="74"/>
    </row>
    <row r="19" spans="1:13" x14ac:dyDescent="0.25">
      <c r="A19" s="93" t="s">
        <v>20</v>
      </c>
      <c r="B19" s="92">
        <v>45014</v>
      </c>
      <c r="C19" s="74"/>
      <c r="D19" s="74"/>
      <c r="E19" s="74"/>
      <c r="F19" s="74"/>
      <c r="G19" s="74"/>
      <c r="H19" s="74"/>
      <c r="I19" s="74"/>
      <c r="J19" s="74"/>
      <c r="K19" s="74"/>
      <c r="L19" s="74"/>
      <c r="M19" s="74"/>
    </row>
    <row r="20" spans="1:13" x14ac:dyDescent="0.25">
      <c r="A20" s="93" t="s">
        <v>264</v>
      </c>
      <c r="B20" s="74" t="s">
        <v>389</v>
      </c>
      <c r="C20" s="74"/>
      <c r="D20" s="74"/>
      <c r="E20" s="74"/>
      <c r="F20" s="74"/>
      <c r="G20" s="74"/>
      <c r="H20" s="74"/>
      <c r="I20" s="74"/>
      <c r="J20" s="74"/>
      <c r="K20" s="74"/>
      <c r="L20" s="74"/>
      <c r="M20" s="74"/>
    </row>
    <row r="21" spans="1:13" x14ac:dyDescent="0.25">
      <c r="A21" s="93" t="s">
        <v>1163</v>
      </c>
      <c r="B21" s="74" t="s">
        <v>1164</v>
      </c>
      <c r="C21" s="74"/>
      <c r="D21" s="74"/>
      <c r="E21" s="74"/>
      <c r="F21" s="74"/>
      <c r="G21" s="74"/>
      <c r="H21" s="74"/>
      <c r="I21" s="74"/>
      <c r="J21" s="74"/>
      <c r="K21" s="74"/>
      <c r="L21" s="74"/>
      <c r="M21" s="74"/>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336</v>
      </c>
      <c r="B26" s="86">
        <v>0</v>
      </c>
      <c r="C26" s="86">
        <v>1</v>
      </c>
      <c r="D26" s="86">
        <v>2</v>
      </c>
      <c r="E26" s="86">
        <v>3</v>
      </c>
      <c r="F26" s="86">
        <v>4</v>
      </c>
      <c r="G26" s="86">
        <v>5</v>
      </c>
      <c r="H26" s="86">
        <v>6</v>
      </c>
      <c r="I26" s="86">
        <v>7</v>
      </c>
      <c r="J26" s="86">
        <v>8</v>
      </c>
      <c r="K26" s="86">
        <v>9</v>
      </c>
      <c r="L26" s="86">
        <v>10</v>
      </c>
      <c r="M26" s="86">
        <v>11</v>
      </c>
    </row>
    <row r="27" spans="1:13" x14ac:dyDescent="0.25">
      <c r="A27" s="88">
        <v>0</v>
      </c>
      <c r="B27" s="90">
        <v>1</v>
      </c>
      <c r="C27" s="90">
        <v>0.998</v>
      </c>
      <c r="D27" s="90">
        <v>0.996</v>
      </c>
      <c r="E27" s="90">
        <v>0.995</v>
      </c>
      <c r="F27" s="90">
        <v>0.99299999999999999</v>
      </c>
      <c r="G27" s="90">
        <v>0.99099999999999999</v>
      </c>
      <c r="H27" s="90">
        <v>0.98899999999999999</v>
      </c>
      <c r="I27" s="90">
        <v>0.98699999999999999</v>
      </c>
      <c r="J27" s="90">
        <v>0.98599999999999999</v>
      </c>
      <c r="K27" s="90">
        <v>0.98399999999999999</v>
      </c>
      <c r="L27" s="90">
        <v>0.98199999999999998</v>
      </c>
      <c r="M27" s="90">
        <v>0.98</v>
      </c>
    </row>
    <row r="28" spans="1:13" x14ac:dyDescent="0.25">
      <c r="A28" s="88">
        <v>1</v>
      </c>
      <c r="B28" s="90">
        <v>0.97799999999999998</v>
      </c>
      <c r="C28" s="90">
        <v>0.97699999999999998</v>
      </c>
      <c r="D28" s="90">
        <v>0.97499999999999998</v>
      </c>
      <c r="E28" s="90">
        <v>0.97399999999999998</v>
      </c>
      <c r="F28" s="90">
        <v>0.97299999999999998</v>
      </c>
      <c r="G28" s="90">
        <v>0.97099999999999997</v>
      </c>
      <c r="H28" s="90">
        <v>0.97</v>
      </c>
      <c r="I28" s="90">
        <v>0.96799999999999997</v>
      </c>
      <c r="J28" s="90">
        <v>0.96699999999999997</v>
      </c>
      <c r="K28" s="90">
        <v>0.96499999999999997</v>
      </c>
      <c r="L28" s="90">
        <v>0.96399999999999997</v>
      </c>
      <c r="M28" s="90">
        <v>0.96199999999999997</v>
      </c>
    </row>
    <row r="29" spans="1:13" x14ac:dyDescent="0.25">
      <c r="A29" s="88">
        <v>2</v>
      </c>
      <c r="B29" s="90">
        <v>0.96099999999999997</v>
      </c>
      <c r="C29" s="90">
        <v>0.96</v>
      </c>
      <c r="D29" s="90">
        <v>0.95899999999999996</v>
      </c>
      <c r="E29" s="90">
        <v>0.95799999999999996</v>
      </c>
      <c r="F29" s="90">
        <v>0.95599999999999996</v>
      </c>
      <c r="G29" s="90">
        <v>0.95499999999999996</v>
      </c>
      <c r="H29" s="90">
        <v>0.95399999999999996</v>
      </c>
      <c r="I29" s="90">
        <v>0.95299999999999996</v>
      </c>
      <c r="J29" s="90">
        <v>0.95199999999999996</v>
      </c>
      <c r="K29" s="90">
        <v>0.95099999999999996</v>
      </c>
      <c r="L29" s="90">
        <v>0.95</v>
      </c>
      <c r="M29" s="90">
        <v>0.94899999999999995</v>
      </c>
    </row>
    <row r="30" spans="1:13" x14ac:dyDescent="0.25">
      <c r="A30" s="88">
        <v>3</v>
      </c>
      <c r="B30" s="90">
        <v>0.94699999999999995</v>
      </c>
      <c r="C30" s="90"/>
      <c r="D30" s="90"/>
      <c r="E30" s="90"/>
      <c r="F30" s="90"/>
      <c r="G30" s="90"/>
      <c r="H30" s="90"/>
      <c r="I30" s="90"/>
      <c r="J30" s="90"/>
      <c r="K30" s="90"/>
      <c r="L30" s="90"/>
      <c r="M30" s="90"/>
    </row>
    <row r="31" spans="1:13" x14ac:dyDescent="0.25">
      <c r="A31" s="91"/>
      <c r="B31" s="91"/>
      <c r="C31" s="87"/>
      <c r="D31" s="87"/>
      <c r="E31" s="87"/>
      <c r="F31" s="87"/>
    </row>
    <row r="32" spans="1:13" x14ac:dyDescent="0.25">
      <c r="A32" s="91"/>
      <c r="B32" s="91"/>
      <c r="C32" s="87"/>
      <c r="D32" s="87"/>
      <c r="E32" s="87"/>
      <c r="F32" s="87"/>
    </row>
    <row r="33" spans="1:6" x14ac:dyDescent="0.25">
      <c r="A33" s="91"/>
      <c r="B33" s="91"/>
      <c r="C33" s="87"/>
      <c r="D33" s="87"/>
      <c r="E33" s="87"/>
      <c r="F33" s="87"/>
    </row>
    <row r="34" spans="1:6" x14ac:dyDescent="0.25">
      <c r="A34" s="91"/>
      <c r="B34" s="91"/>
      <c r="C34" s="87"/>
      <c r="D34" s="87"/>
      <c r="E34" s="87"/>
      <c r="F34" s="87"/>
    </row>
    <row r="35" spans="1:6" x14ac:dyDescent="0.25">
      <c r="A35" s="91"/>
      <c r="B35" s="91"/>
      <c r="C35" s="87"/>
      <c r="D35" s="87"/>
      <c r="E35" s="87"/>
      <c r="F35" s="87"/>
    </row>
    <row r="36" spans="1:6" x14ac:dyDescent="0.25">
      <c r="A36" s="91"/>
      <c r="B36" s="91"/>
      <c r="C36" s="87"/>
      <c r="D36" s="87"/>
      <c r="E36" s="87"/>
      <c r="F36" s="87"/>
    </row>
    <row r="37" spans="1:6" x14ac:dyDescent="0.25">
      <c r="A37" s="91"/>
      <c r="B37" s="91"/>
      <c r="C37" s="87"/>
      <c r="D37" s="87"/>
      <c r="E37" s="87"/>
      <c r="F37" s="87"/>
    </row>
    <row r="38" spans="1:6" x14ac:dyDescent="0.25">
      <c r="A38" s="91"/>
      <c r="B38" s="91"/>
      <c r="C38" s="87"/>
      <c r="D38" s="87"/>
      <c r="E38" s="87"/>
      <c r="F38" s="87"/>
    </row>
    <row r="39" spans="1:6" x14ac:dyDescent="0.25">
      <c r="A39" s="91"/>
      <c r="B39" s="91"/>
      <c r="C39" s="87"/>
      <c r="D39" s="87"/>
      <c r="E39" s="87"/>
      <c r="F39" s="87"/>
    </row>
    <row r="40" spans="1:6" x14ac:dyDescent="0.25">
      <c r="A40" s="91"/>
      <c r="B40" s="91"/>
      <c r="C40" s="87"/>
      <c r="D40" s="87"/>
      <c r="E40" s="87"/>
      <c r="F40" s="87"/>
    </row>
    <row r="41" spans="1:6" x14ac:dyDescent="0.25">
      <c r="A41" s="91"/>
      <c r="B41" s="91"/>
      <c r="C41" s="87"/>
      <c r="D41" s="87"/>
      <c r="E41" s="87"/>
      <c r="F41" s="87"/>
    </row>
    <row r="42" spans="1:6" x14ac:dyDescent="0.25">
      <c r="A42" s="91"/>
      <c r="B42" s="91"/>
      <c r="C42" s="87"/>
      <c r="D42" s="87"/>
      <c r="E42" s="87"/>
      <c r="F42" s="87"/>
    </row>
    <row r="43" spans="1:6" x14ac:dyDescent="0.25">
      <c r="A43" s="91"/>
      <c r="B43" s="91"/>
      <c r="C43" s="87"/>
      <c r="D43" s="87"/>
      <c r="E43" s="87"/>
      <c r="F43" s="87"/>
    </row>
    <row r="44" spans="1:6" ht="39.6" customHeight="1" x14ac:dyDescent="0.25">
      <c r="A44" s="91"/>
      <c r="B44" s="91"/>
      <c r="C44" s="87"/>
      <c r="D44" s="87"/>
      <c r="E44" s="87"/>
      <c r="F44" s="87"/>
    </row>
    <row r="45" spans="1:6" x14ac:dyDescent="0.25">
      <c r="A45" s="91"/>
      <c r="B45" s="91"/>
      <c r="C45" s="87"/>
      <c r="D45" s="87"/>
      <c r="E45" s="87"/>
      <c r="F45" s="87"/>
    </row>
    <row r="46" spans="1:6" ht="27.6" customHeight="1" x14ac:dyDescent="0.25">
      <c r="A46" s="91"/>
      <c r="B46" s="91"/>
      <c r="C46" s="87"/>
      <c r="D46" s="87"/>
      <c r="E46" s="87"/>
      <c r="F46" s="87"/>
    </row>
    <row r="47" spans="1:6" x14ac:dyDescent="0.25">
      <c r="A47" s="91"/>
      <c r="B47" s="91"/>
      <c r="C47" s="87"/>
      <c r="D47" s="87"/>
      <c r="E47" s="87"/>
      <c r="F47" s="87"/>
    </row>
    <row r="48" spans="1:6" x14ac:dyDescent="0.25">
      <c r="A48" s="91"/>
      <c r="B48" s="91"/>
      <c r="C48" s="87"/>
      <c r="D48" s="87"/>
      <c r="E48" s="87"/>
      <c r="F48" s="87"/>
    </row>
    <row r="49" spans="1:6" x14ac:dyDescent="0.25">
      <c r="A49" s="91"/>
      <c r="B49" s="91"/>
      <c r="C49" s="87"/>
      <c r="D49" s="87"/>
      <c r="E49" s="87"/>
      <c r="F49" s="87"/>
    </row>
    <row r="50" spans="1:6" x14ac:dyDescent="0.25">
      <c r="A50" s="91"/>
      <c r="B50" s="91"/>
      <c r="C50" s="87"/>
      <c r="D50" s="87"/>
      <c r="E50" s="87"/>
      <c r="F50" s="87"/>
    </row>
    <row r="51" spans="1:6" x14ac:dyDescent="0.25">
      <c r="A51" s="91"/>
      <c r="B51" s="91"/>
      <c r="C51" s="87"/>
      <c r="D51" s="87"/>
      <c r="E51" s="87"/>
      <c r="F51" s="87"/>
    </row>
    <row r="52" spans="1:6" x14ac:dyDescent="0.25">
      <c r="A52" s="91"/>
      <c r="B52" s="91"/>
      <c r="C52" s="87"/>
      <c r="D52" s="87"/>
      <c r="E52" s="87"/>
      <c r="F52" s="87"/>
    </row>
    <row r="53" spans="1:6" x14ac:dyDescent="0.25">
      <c r="A53" s="91"/>
      <c r="B53" s="91"/>
      <c r="C53" s="87"/>
      <c r="D53" s="87"/>
      <c r="E53" s="87"/>
      <c r="F53" s="87"/>
    </row>
    <row r="54" spans="1:6" x14ac:dyDescent="0.25">
      <c r="A54" s="91"/>
      <c r="B54" s="91"/>
      <c r="C54" s="87"/>
      <c r="D54" s="87"/>
      <c r="E54" s="87"/>
      <c r="F54" s="87"/>
    </row>
    <row r="55" spans="1:6" x14ac:dyDescent="0.25">
      <c r="A55" s="91"/>
      <c r="B55" s="91"/>
      <c r="C55" s="87"/>
      <c r="D55" s="87"/>
      <c r="E55" s="87"/>
      <c r="F55" s="87"/>
    </row>
    <row r="56" spans="1:6" x14ac:dyDescent="0.25">
      <c r="A56" s="91"/>
      <c r="B56" s="91"/>
      <c r="C56" s="87"/>
      <c r="D56" s="87"/>
      <c r="E56" s="87"/>
      <c r="F56" s="87"/>
    </row>
    <row r="57" spans="1:6" x14ac:dyDescent="0.25">
      <c r="A57" s="91"/>
      <c r="B57" s="91"/>
      <c r="C57" s="87"/>
      <c r="D57" s="87"/>
      <c r="E57" s="87"/>
      <c r="F57" s="87"/>
    </row>
    <row r="58" spans="1:6" x14ac:dyDescent="0.25">
      <c r="A58" s="91"/>
      <c r="B58" s="91"/>
      <c r="C58" s="87"/>
      <c r="D58" s="87"/>
      <c r="E58" s="87"/>
      <c r="F58" s="87"/>
    </row>
    <row r="59" spans="1:6" x14ac:dyDescent="0.25">
      <c r="A59" s="91"/>
      <c r="B59" s="91"/>
      <c r="C59" s="87"/>
      <c r="D59" s="87"/>
      <c r="E59" s="87"/>
      <c r="F59" s="87"/>
    </row>
    <row r="60" spans="1:6" x14ac:dyDescent="0.25">
      <c r="A60" s="91"/>
      <c r="B60" s="91"/>
      <c r="C60" s="87"/>
      <c r="D60" s="87"/>
      <c r="E60" s="87"/>
      <c r="F60" s="87"/>
    </row>
    <row r="61" spans="1:6" x14ac:dyDescent="0.25">
      <c r="A61" s="91"/>
      <c r="B61" s="91"/>
      <c r="C61" s="87"/>
      <c r="D61" s="87"/>
      <c r="E61" s="87"/>
      <c r="F61" s="87"/>
    </row>
    <row r="62" spans="1:6" x14ac:dyDescent="0.25">
      <c r="A62" s="91"/>
      <c r="B62" s="91"/>
      <c r="C62" s="87"/>
      <c r="D62" s="87"/>
      <c r="E62" s="87"/>
      <c r="F62" s="87"/>
    </row>
    <row r="63" spans="1:6" x14ac:dyDescent="0.25">
      <c r="A63" s="91"/>
      <c r="B63" s="91"/>
      <c r="C63" s="87"/>
      <c r="D63" s="87"/>
      <c r="E63" s="87"/>
      <c r="F63" s="87"/>
    </row>
    <row r="64" spans="1:6" x14ac:dyDescent="0.25">
      <c r="A64" s="91"/>
      <c r="B64" s="91"/>
      <c r="C64" s="87"/>
      <c r="D64" s="87"/>
      <c r="E64" s="87"/>
      <c r="F64" s="87"/>
    </row>
    <row r="65" spans="1:6" x14ac:dyDescent="0.25">
      <c r="A65" s="91"/>
      <c r="B65" s="91"/>
      <c r="C65" s="87"/>
      <c r="D65" s="87"/>
      <c r="E65" s="87"/>
      <c r="F65" s="87"/>
    </row>
    <row r="66" spans="1:6" x14ac:dyDescent="0.25">
      <c r="A66" s="87"/>
      <c r="B66" s="87"/>
      <c r="C66" s="87"/>
      <c r="D66" s="87"/>
      <c r="E66" s="87"/>
      <c r="F66" s="87"/>
    </row>
    <row r="67" spans="1:6" x14ac:dyDescent="0.25">
      <c r="A67" s="87"/>
      <c r="B67" s="87"/>
      <c r="C67" s="87"/>
      <c r="D67" s="87"/>
      <c r="E67" s="87"/>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a3063b9naxFhxB5WAgZ+NY66+QkNkJsrF5OfZ7OiWWpsCs3oguq099ONsOEgSZtonkG2qrSyi47L8V2swmVBCg==" saltValue="/F8uFHS0N3AZPEKVriCmAA==" spinCount="100000" sheet="1" objects="1" scenarios="1"/>
  <conditionalFormatting sqref="A6:A21">
    <cfRule type="expression" dxfId="1645" priority="23" stopIfTrue="1">
      <formula>MOD(ROW(),2)=0</formula>
    </cfRule>
    <cfRule type="expression" dxfId="1644" priority="24" stopIfTrue="1">
      <formula>MOD(ROW(),2)&lt;&gt;0</formula>
    </cfRule>
  </conditionalFormatting>
  <conditionalFormatting sqref="B6:M11 B13:M17 C12:M12 C18:M21">
    <cfRule type="expression" dxfId="1643" priority="25" stopIfTrue="1">
      <formula>MOD(ROW(),2)=0</formula>
    </cfRule>
    <cfRule type="expression" dxfId="1642" priority="26" stopIfTrue="1">
      <formula>MOD(ROW(),2)&lt;&gt;0</formula>
    </cfRule>
  </conditionalFormatting>
  <conditionalFormatting sqref="B12">
    <cfRule type="expression" dxfId="1641" priority="17" stopIfTrue="1">
      <formula>MOD(ROW(),2)=0</formula>
    </cfRule>
    <cfRule type="expression" dxfId="1640" priority="18" stopIfTrue="1">
      <formula>MOD(ROW(),2)&lt;&gt;0</formula>
    </cfRule>
  </conditionalFormatting>
  <conditionalFormatting sqref="A26:A30">
    <cfRule type="expression" dxfId="1639" priority="7" stopIfTrue="1">
      <formula>MOD(ROW(),2)=0</formula>
    </cfRule>
    <cfRule type="expression" dxfId="1638" priority="8" stopIfTrue="1">
      <formula>MOD(ROW(),2)&lt;&gt;0</formula>
    </cfRule>
  </conditionalFormatting>
  <conditionalFormatting sqref="B26:M30">
    <cfRule type="expression" dxfId="1637" priority="9" stopIfTrue="1">
      <formula>MOD(ROW(),2)=0</formula>
    </cfRule>
    <cfRule type="expression" dxfId="1636" priority="10" stopIfTrue="1">
      <formula>MOD(ROW(),2)&lt;&gt;0</formula>
    </cfRule>
  </conditionalFormatting>
  <conditionalFormatting sqref="B20:B21">
    <cfRule type="expression" dxfId="1635" priority="5" stopIfTrue="1">
      <formula>MOD(ROW(),2)=0</formula>
    </cfRule>
    <cfRule type="expression" dxfId="1634" priority="6" stopIfTrue="1">
      <formula>MOD(ROW(),2)&lt;&gt;0</formula>
    </cfRule>
  </conditionalFormatting>
  <conditionalFormatting sqref="B18">
    <cfRule type="expression" dxfId="1633" priority="3" stopIfTrue="1">
      <formula>MOD(ROW(),2)=0</formula>
    </cfRule>
    <cfRule type="expression" dxfId="1632" priority="4" stopIfTrue="1">
      <formula>MOD(ROW(),2)&lt;&gt;0</formula>
    </cfRule>
  </conditionalFormatting>
  <conditionalFormatting sqref="B19">
    <cfRule type="expression" dxfId="1631" priority="1" stopIfTrue="1">
      <formula>MOD(ROW(),2)=0</formula>
    </cfRule>
    <cfRule type="expression" dxfId="1630" priority="2" stopIfTrue="1">
      <formula>MOD(ROW(),2)&lt;&gt;0</formula>
    </cfRule>
  </conditionalFormatting>
  <hyperlinks>
    <hyperlink ref="B23" location="'Factor List'!A1" display="Back to Factor List" xr:uid="{00000000-0004-0000-1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5"/>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x-231</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625</v>
      </c>
      <c r="C10" s="96"/>
    </row>
    <row r="11" spans="1:7" x14ac:dyDescent="0.25">
      <c r="A11" s="108" t="s">
        <v>23</v>
      </c>
      <c r="B11" s="96" t="s">
        <v>271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231</v>
      </c>
      <c r="C14" s="96"/>
    </row>
    <row r="15" spans="1:7" x14ac:dyDescent="0.25">
      <c r="A15" s="108" t="s">
        <v>53</v>
      </c>
      <c r="B15" s="96" t="s">
        <v>610</v>
      </c>
      <c r="C15" s="96"/>
    </row>
    <row r="16" spans="1:7" x14ac:dyDescent="0.25">
      <c r="A16" s="108" t="s">
        <v>54</v>
      </c>
      <c r="B16" s="96" t="s">
        <v>517</v>
      </c>
      <c r="C16" s="96"/>
    </row>
    <row r="17" spans="1:5" ht="56.1"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20.440000000000001</v>
      </c>
      <c r="C27" s="89">
        <v>2.2000000000000002</v>
      </c>
      <c r="D27" s="87"/>
      <c r="E27" s="87"/>
    </row>
    <row r="28" spans="1:5" x14ac:dyDescent="0.25">
      <c r="A28" s="88">
        <v>21</v>
      </c>
      <c r="B28" s="89">
        <v>20.420000000000002</v>
      </c>
      <c r="C28" s="89">
        <v>2.2000000000000002</v>
      </c>
      <c r="D28" s="87"/>
      <c r="E28" s="87"/>
    </row>
    <row r="29" spans="1:5" x14ac:dyDescent="0.25">
      <c r="A29" s="88">
        <v>22</v>
      </c>
      <c r="B29" s="89">
        <v>20.41</v>
      </c>
      <c r="C29" s="89">
        <v>2.2000000000000002</v>
      </c>
      <c r="D29" s="87"/>
      <c r="E29" s="87"/>
    </row>
    <row r="30" spans="1:5" x14ac:dyDescent="0.25">
      <c r="A30" s="88">
        <v>23</v>
      </c>
      <c r="B30" s="89">
        <v>20.39</v>
      </c>
      <c r="C30" s="89">
        <v>2.2000000000000002</v>
      </c>
      <c r="D30" s="87"/>
      <c r="E30" s="87"/>
    </row>
    <row r="31" spans="1:5" x14ac:dyDescent="0.25">
      <c r="A31" s="88">
        <v>24</v>
      </c>
      <c r="B31" s="89">
        <v>20.38</v>
      </c>
      <c r="C31" s="89">
        <v>2.21</v>
      </c>
      <c r="D31" s="87"/>
      <c r="E31" s="87"/>
    </row>
    <row r="32" spans="1:5" x14ac:dyDescent="0.25">
      <c r="A32" s="88">
        <v>25</v>
      </c>
      <c r="B32" s="89">
        <v>20.36</v>
      </c>
      <c r="C32" s="89">
        <v>2.21</v>
      </c>
      <c r="D32" s="87"/>
      <c r="E32" s="87"/>
    </row>
    <row r="33" spans="1:5" x14ac:dyDescent="0.25">
      <c r="A33" s="88">
        <v>26</v>
      </c>
      <c r="B33" s="89">
        <v>20.34</v>
      </c>
      <c r="C33" s="89">
        <v>2.21</v>
      </c>
      <c r="D33" s="87"/>
      <c r="E33" s="87"/>
    </row>
    <row r="34" spans="1:5" x14ac:dyDescent="0.25">
      <c r="A34" s="88">
        <v>27</v>
      </c>
      <c r="B34" s="89">
        <v>20.32</v>
      </c>
      <c r="C34" s="89">
        <v>2.21</v>
      </c>
      <c r="D34" s="87"/>
      <c r="E34" s="87"/>
    </row>
    <row r="35" spans="1:5" x14ac:dyDescent="0.25">
      <c r="A35" s="88">
        <v>28</v>
      </c>
      <c r="B35" s="89">
        <v>20.309999999999999</v>
      </c>
      <c r="C35" s="89">
        <v>2.21</v>
      </c>
      <c r="D35" s="87"/>
      <c r="E35" s="87"/>
    </row>
    <row r="36" spans="1:5" x14ac:dyDescent="0.25">
      <c r="A36" s="88">
        <v>29</v>
      </c>
      <c r="B36" s="89">
        <v>20.29</v>
      </c>
      <c r="C36" s="89">
        <v>2.21</v>
      </c>
      <c r="D36" s="87"/>
      <c r="E36" s="87"/>
    </row>
    <row r="37" spans="1:5" x14ac:dyDescent="0.25">
      <c r="A37" s="88">
        <v>30</v>
      </c>
      <c r="B37" s="89">
        <v>20.27</v>
      </c>
      <c r="C37" s="89">
        <v>2.21</v>
      </c>
      <c r="D37" s="87"/>
      <c r="E37" s="87"/>
    </row>
    <row r="38" spans="1:5" x14ac:dyDescent="0.25">
      <c r="A38" s="88">
        <v>31</v>
      </c>
      <c r="B38" s="89">
        <v>20.25</v>
      </c>
      <c r="C38" s="89">
        <v>2.21</v>
      </c>
      <c r="D38" s="87"/>
      <c r="E38" s="87"/>
    </row>
    <row r="39" spans="1:5" x14ac:dyDescent="0.25">
      <c r="A39" s="88">
        <v>32</v>
      </c>
      <c r="B39" s="89">
        <v>20.23</v>
      </c>
      <c r="C39" s="89">
        <v>2.21</v>
      </c>
      <c r="D39" s="87"/>
      <c r="E39" s="87"/>
    </row>
    <row r="40" spans="1:5" x14ac:dyDescent="0.25">
      <c r="A40" s="88">
        <v>33</v>
      </c>
      <c r="B40" s="89">
        <v>20.21</v>
      </c>
      <c r="C40" s="89">
        <v>2.21</v>
      </c>
      <c r="D40" s="87"/>
      <c r="E40" s="87"/>
    </row>
    <row r="41" spans="1:5" x14ac:dyDescent="0.25">
      <c r="A41" s="88">
        <v>34</v>
      </c>
      <c r="B41" s="89">
        <v>20.190000000000001</v>
      </c>
      <c r="C41" s="89">
        <v>2.21</v>
      </c>
      <c r="D41" s="87"/>
      <c r="E41" s="87"/>
    </row>
    <row r="42" spans="1:5" x14ac:dyDescent="0.25">
      <c r="A42" s="88">
        <v>35</v>
      </c>
      <c r="B42" s="89">
        <v>20.170000000000002</v>
      </c>
      <c r="C42" s="89">
        <v>2.21</v>
      </c>
      <c r="D42" s="87"/>
      <c r="E42" s="87"/>
    </row>
    <row r="43" spans="1:5" x14ac:dyDescent="0.25">
      <c r="A43" s="88">
        <v>36</v>
      </c>
      <c r="B43" s="89">
        <v>20.149999999999999</v>
      </c>
      <c r="C43" s="89">
        <v>2.21</v>
      </c>
      <c r="D43" s="87"/>
      <c r="E43" s="87"/>
    </row>
    <row r="44" spans="1:5" x14ac:dyDescent="0.25">
      <c r="A44" s="88">
        <v>37</v>
      </c>
      <c r="B44" s="89">
        <v>20.13</v>
      </c>
      <c r="C44" s="89">
        <v>2.21</v>
      </c>
      <c r="D44" s="87"/>
      <c r="E44" s="87"/>
    </row>
    <row r="45" spans="1:5" x14ac:dyDescent="0.25">
      <c r="A45" s="88">
        <v>38</v>
      </c>
      <c r="B45" s="89">
        <v>20.11</v>
      </c>
      <c r="C45" s="89">
        <v>2.21</v>
      </c>
      <c r="D45" s="87"/>
      <c r="E45" s="87"/>
    </row>
    <row r="46" spans="1:5" x14ac:dyDescent="0.25">
      <c r="A46" s="88">
        <v>39</v>
      </c>
      <c r="B46" s="89">
        <v>20.09</v>
      </c>
      <c r="C46" s="89">
        <v>2.2000000000000002</v>
      </c>
      <c r="D46" s="87"/>
      <c r="E46" s="87"/>
    </row>
    <row r="47" spans="1:5" x14ac:dyDescent="0.25">
      <c r="A47" s="88">
        <v>40</v>
      </c>
      <c r="B47" s="89">
        <v>20.07</v>
      </c>
      <c r="C47" s="89">
        <v>2.2000000000000002</v>
      </c>
      <c r="D47" s="87"/>
      <c r="E47" s="87"/>
    </row>
    <row r="48" spans="1:5" x14ac:dyDescent="0.25">
      <c r="A48" s="88">
        <v>41</v>
      </c>
      <c r="B48" s="89">
        <v>20.05</v>
      </c>
      <c r="C48" s="89">
        <v>2.2000000000000002</v>
      </c>
      <c r="D48" s="87"/>
      <c r="E48" s="87"/>
    </row>
    <row r="49" spans="1:5" x14ac:dyDescent="0.25">
      <c r="A49" s="88">
        <v>42</v>
      </c>
      <c r="B49" s="89">
        <v>20.03</v>
      </c>
      <c r="C49" s="89">
        <v>2.19</v>
      </c>
      <c r="D49" s="87"/>
      <c r="E49" s="87"/>
    </row>
    <row r="50" spans="1:5" x14ac:dyDescent="0.25">
      <c r="A50" s="88">
        <v>43</v>
      </c>
      <c r="B50" s="89">
        <v>20.010000000000002</v>
      </c>
      <c r="C50" s="89">
        <v>2.19</v>
      </c>
      <c r="D50" s="87"/>
      <c r="E50" s="87"/>
    </row>
    <row r="51" spans="1:5" x14ac:dyDescent="0.25">
      <c r="A51" s="88">
        <v>44</v>
      </c>
      <c r="B51" s="89">
        <v>19.989999999999998</v>
      </c>
      <c r="C51" s="89">
        <v>2.1800000000000002</v>
      </c>
      <c r="D51" s="87"/>
      <c r="E51" s="87"/>
    </row>
    <row r="52" spans="1:5" x14ac:dyDescent="0.25">
      <c r="A52" s="88">
        <v>45</v>
      </c>
      <c r="B52" s="89">
        <v>19.96</v>
      </c>
      <c r="C52" s="89">
        <v>2.1800000000000002</v>
      </c>
      <c r="D52" s="87"/>
      <c r="E52" s="87"/>
    </row>
    <row r="53" spans="1:5" x14ac:dyDescent="0.25">
      <c r="A53" s="88">
        <v>46</v>
      </c>
      <c r="B53" s="89">
        <v>19.940000000000001</v>
      </c>
      <c r="C53" s="89">
        <v>2.17</v>
      </c>
      <c r="D53" s="87"/>
      <c r="E53" s="87"/>
    </row>
    <row r="54" spans="1:5" x14ac:dyDescent="0.25">
      <c r="A54" s="88">
        <v>47</v>
      </c>
      <c r="B54" s="89">
        <v>19.91</v>
      </c>
      <c r="C54" s="89">
        <v>2.16</v>
      </c>
      <c r="D54" s="87"/>
      <c r="E54" s="87"/>
    </row>
    <row r="55" spans="1:5" x14ac:dyDescent="0.25">
      <c r="A55" s="88">
        <v>48</v>
      </c>
      <c r="B55" s="89">
        <v>19.89</v>
      </c>
      <c r="C55" s="89">
        <v>2.15</v>
      </c>
      <c r="D55" s="87"/>
      <c r="E55" s="87"/>
    </row>
    <row r="56" spans="1:5" x14ac:dyDescent="0.25">
      <c r="A56" s="88">
        <v>49</v>
      </c>
      <c r="B56" s="89">
        <v>19.86</v>
      </c>
      <c r="C56" s="89">
        <v>2.14</v>
      </c>
      <c r="D56" s="87"/>
      <c r="E56" s="87"/>
    </row>
    <row r="57" spans="1:5" x14ac:dyDescent="0.25">
      <c r="A57" s="88">
        <v>50</v>
      </c>
      <c r="B57" s="89">
        <v>19.829999999999998</v>
      </c>
      <c r="C57" s="89">
        <v>2.13</v>
      </c>
      <c r="D57" s="87"/>
      <c r="E57" s="87"/>
    </row>
    <row r="58" spans="1:5" x14ac:dyDescent="0.25">
      <c r="A58" s="88">
        <v>51</v>
      </c>
      <c r="B58" s="89">
        <v>19.8</v>
      </c>
      <c r="C58" s="89">
        <v>2.12</v>
      </c>
      <c r="D58" s="87"/>
      <c r="E58" s="87"/>
    </row>
    <row r="59" spans="1:5" x14ac:dyDescent="0.25">
      <c r="A59" s="88">
        <v>52</v>
      </c>
      <c r="B59" s="89">
        <v>19.77</v>
      </c>
      <c r="C59" s="89">
        <v>2.11</v>
      </c>
      <c r="D59" s="87"/>
      <c r="E59" s="87"/>
    </row>
    <row r="60" spans="1:5" x14ac:dyDescent="0.25">
      <c r="A60" s="88">
        <v>53</v>
      </c>
      <c r="B60" s="89">
        <v>19.739999999999998</v>
      </c>
      <c r="C60" s="89">
        <v>2.1</v>
      </c>
      <c r="D60" s="87"/>
      <c r="E60" s="87"/>
    </row>
    <row r="61" spans="1:5" x14ac:dyDescent="0.25">
      <c r="A61" s="88">
        <v>54</v>
      </c>
      <c r="B61" s="89">
        <v>19.71</v>
      </c>
      <c r="C61" s="89">
        <v>2.08</v>
      </c>
      <c r="D61" s="87"/>
      <c r="E61" s="87"/>
    </row>
    <row r="62" spans="1:5" x14ac:dyDescent="0.25">
      <c r="A62" s="88">
        <v>55</v>
      </c>
      <c r="B62" s="89">
        <v>19.690000000000001</v>
      </c>
      <c r="C62" s="89">
        <v>2.06</v>
      </c>
      <c r="D62" s="87"/>
      <c r="E62" s="87"/>
    </row>
    <row r="63" spans="1:5" x14ac:dyDescent="0.25">
      <c r="A63" s="88">
        <v>56</v>
      </c>
      <c r="B63" s="89">
        <v>19.66</v>
      </c>
      <c r="C63" s="89">
        <v>2.0499999999999998</v>
      </c>
      <c r="D63" s="87"/>
      <c r="E63" s="87"/>
    </row>
    <row r="64" spans="1:5" x14ac:dyDescent="0.25">
      <c r="A64" s="88">
        <v>57</v>
      </c>
      <c r="B64" s="89">
        <v>19.64</v>
      </c>
      <c r="C64" s="89">
        <v>2.0299999999999998</v>
      </c>
      <c r="D64" s="87"/>
      <c r="E64" s="87"/>
    </row>
    <row r="65" spans="1:5" x14ac:dyDescent="0.25">
      <c r="A65" s="88">
        <v>58</v>
      </c>
      <c r="B65" s="89">
        <v>19.62</v>
      </c>
      <c r="C65" s="89">
        <v>2.0099999999999998</v>
      </c>
      <c r="D65" s="87"/>
      <c r="E65" s="87"/>
    </row>
    <row r="66" spans="1:5" x14ac:dyDescent="0.25">
      <c r="A66" s="88">
        <v>59</v>
      </c>
      <c r="B66" s="89">
        <v>19.61</v>
      </c>
      <c r="C66" s="89">
        <v>1.99</v>
      </c>
      <c r="D66" s="87"/>
      <c r="E66" s="87"/>
    </row>
    <row r="67" spans="1:5" x14ac:dyDescent="0.25">
      <c r="A67" s="88">
        <v>60</v>
      </c>
      <c r="B67" s="89">
        <v>19.600000000000001</v>
      </c>
      <c r="C67" s="89">
        <v>1.96</v>
      </c>
      <c r="D67" s="87"/>
      <c r="E67" s="87"/>
    </row>
    <row r="68" spans="1:5" x14ac:dyDescent="0.25">
      <c r="A68" s="88">
        <v>61</v>
      </c>
      <c r="B68" s="89">
        <v>19.61</v>
      </c>
      <c r="C68" s="89">
        <v>1.94</v>
      </c>
      <c r="D68" s="87"/>
      <c r="E68" s="87"/>
    </row>
    <row r="69" spans="1:5" x14ac:dyDescent="0.25">
      <c r="A69" s="88">
        <v>62</v>
      </c>
      <c r="B69" s="89">
        <v>19.62</v>
      </c>
      <c r="C69" s="89">
        <v>1.91</v>
      </c>
      <c r="D69" s="87"/>
      <c r="E69" s="87"/>
    </row>
    <row r="70" spans="1:5" x14ac:dyDescent="0.25">
      <c r="A70" s="88">
        <v>63</v>
      </c>
      <c r="B70" s="89">
        <v>19.64</v>
      </c>
      <c r="C70" s="89">
        <v>1.89</v>
      </c>
      <c r="D70" s="87"/>
      <c r="E70" s="87"/>
    </row>
    <row r="71" spans="1:5" x14ac:dyDescent="0.25">
      <c r="A71" s="88">
        <v>64</v>
      </c>
      <c r="B71" s="89">
        <v>19.670000000000002</v>
      </c>
      <c r="C71" s="89">
        <v>1.86</v>
      </c>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YfpXzvXjJScpEuWwYQ3aBefBsbQOeUIvQZ/nepjs64E6KCR4jxi+qix0IO9JzV/hlmYsplQCTf/mp9Dwgg0tIA==" saltValue="cF5aevK+WZtvq9HzIwjRJQ==" spinCount="100000" sheet="1" objects="1" scenarios="1"/>
  <conditionalFormatting sqref="A6:A16 A18:A21">
    <cfRule type="expression" dxfId="1629" priority="15" stopIfTrue="1">
      <formula>MOD(ROW(),2)=0</formula>
    </cfRule>
    <cfRule type="expression" dxfId="1628" priority="16" stopIfTrue="1">
      <formula>MOD(ROW(),2)&lt;&gt;0</formula>
    </cfRule>
  </conditionalFormatting>
  <conditionalFormatting sqref="B6:C16 B18:C18 C17 B20:C21 C19">
    <cfRule type="expression" dxfId="1627" priority="17" stopIfTrue="1">
      <formula>MOD(ROW(),2)=0</formula>
    </cfRule>
    <cfRule type="expression" dxfId="1626" priority="18" stopIfTrue="1">
      <formula>MOD(ROW(),2)&lt;&gt;0</formula>
    </cfRule>
  </conditionalFormatting>
  <conditionalFormatting sqref="A17">
    <cfRule type="expression" dxfId="1625" priority="9" stopIfTrue="1">
      <formula>MOD(ROW(),2)=0</formula>
    </cfRule>
    <cfRule type="expression" dxfId="1624" priority="10" stopIfTrue="1">
      <formula>MOD(ROW(),2)&lt;&gt;0</formula>
    </cfRule>
  </conditionalFormatting>
  <conditionalFormatting sqref="B17">
    <cfRule type="expression" dxfId="1623" priority="7" stopIfTrue="1">
      <formula>MOD(ROW(),2)=0</formula>
    </cfRule>
    <cfRule type="expression" dxfId="1622" priority="8" stopIfTrue="1">
      <formula>MOD(ROW(),2)&lt;&gt;0</formula>
    </cfRule>
  </conditionalFormatting>
  <conditionalFormatting sqref="A26:A71">
    <cfRule type="expression" dxfId="1621" priority="3" stopIfTrue="1">
      <formula>MOD(ROW(),2)=0</formula>
    </cfRule>
    <cfRule type="expression" dxfId="1620" priority="4" stopIfTrue="1">
      <formula>MOD(ROW(),2)&lt;&gt;0</formula>
    </cfRule>
  </conditionalFormatting>
  <conditionalFormatting sqref="B26:C71">
    <cfRule type="expression" dxfId="1619" priority="5" stopIfTrue="1">
      <formula>MOD(ROW(),2)=0</formula>
    </cfRule>
    <cfRule type="expression" dxfId="1618" priority="6" stopIfTrue="1">
      <formula>MOD(ROW(),2)&lt;&gt;0</formula>
    </cfRule>
  </conditionalFormatting>
  <conditionalFormatting sqref="B19">
    <cfRule type="expression" dxfId="1617" priority="1" stopIfTrue="1">
      <formula>MOD(ROW(),2)=0</formula>
    </cfRule>
    <cfRule type="expression" dxfId="1616" priority="2" stopIfTrue="1">
      <formula>MOD(ROW(),2)&lt;&gt;0</formula>
    </cfRule>
  </conditionalFormatting>
  <hyperlinks>
    <hyperlink ref="B23" location="'Factor List'!A1" display="Back to Factor List" xr:uid="{00000000-0004-0000-2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6"/>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x-232</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618</v>
      </c>
      <c r="C10" s="96"/>
    </row>
    <row r="11" spans="1:7" x14ac:dyDescent="0.25">
      <c r="A11" s="108" t="s">
        <v>23</v>
      </c>
      <c r="B11" s="96" t="s">
        <v>281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232</v>
      </c>
      <c r="C14" s="96"/>
    </row>
    <row r="15" spans="1:7" x14ac:dyDescent="0.25">
      <c r="A15" s="108" t="s">
        <v>53</v>
      </c>
      <c r="B15" s="96" t="s">
        <v>611</v>
      </c>
      <c r="C15" s="96"/>
    </row>
    <row r="16" spans="1:7" x14ac:dyDescent="0.25">
      <c r="A16" s="108" t="s">
        <v>54</v>
      </c>
      <c r="B16" s="96" t="s">
        <v>520</v>
      </c>
      <c r="C16" s="96"/>
    </row>
    <row r="17" spans="1:5" ht="60.6"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20.440000000000001</v>
      </c>
      <c r="C27" s="89">
        <v>2.2000000000000002</v>
      </c>
      <c r="D27" s="87"/>
      <c r="E27" s="87"/>
    </row>
    <row r="28" spans="1:5" x14ac:dyDescent="0.25">
      <c r="A28" s="88">
        <v>21</v>
      </c>
      <c r="B28" s="89">
        <v>20.420000000000002</v>
      </c>
      <c r="C28" s="89">
        <v>2.2000000000000002</v>
      </c>
      <c r="D28" s="87"/>
      <c r="E28" s="87"/>
    </row>
    <row r="29" spans="1:5" x14ac:dyDescent="0.25">
      <c r="A29" s="88">
        <v>22</v>
      </c>
      <c r="B29" s="89">
        <v>20.41</v>
      </c>
      <c r="C29" s="89">
        <v>2.2000000000000002</v>
      </c>
      <c r="D29" s="87"/>
      <c r="E29" s="87"/>
    </row>
    <row r="30" spans="1:5" x14ac:dyDescent="0.25">
      <c r="A30" s="88">
        <v>23</v>
      </c>
      <c r="B30" s="89">
        <v>20.39</v>
      </c>
      <c r="C30" s="89">
        <v>2.2000000000000002</v>
      </c>
      <c r="D30" s="87"/>
      <c r="E30" s="87"/>
    </row>
    <row r="31" spans="1:5" x14ac:dyDescent="0.25">
      <c r="A31" s="88">
        <v>24</v>
      </c>
      <c r="B31" s="89">
        <v>20.38</v>
      </c>
      <c r="C31" s="89">
        <v>2.21</v>
      </c>
      <c r="D31" s="87"/>
      <c r="E31" s="87"/>
    </row>
    <row r="32" spans="1:5" x14ac:dyDescent="0.25">
      <c r="A32" s="88">
        <v>25</v>
      </c>
      <c r="B32" s="89">
        <v>20.36</v>
      </c>
      <c r="C32" s="89">
        <v>2.21</v>
      </c>
      <c r="D32" s="87"/>
      <c r="E32" s="87"/>
    </row>
    <row r="33" spans="1:5" x14ac:dyDescent="0.25">
      <c r="A33" s="88">
        <v>26</v>
      </c>
      <c r="B33" s="89">
        <v>20.34</v>
      </c>
      <c r="C33" s="89">
        <v>2.21</v>
      </c>
      <c r="D33" s="87"/>
      <c r="E33" s="87"/>
    </row>
    <row r="34" spans="1:5" x14ac:dyDescent="0.25">
      <c r="A34" s="88">
        <v>27</v>
      </c>
      <c r="B34" s="89">
        <v>20.32</v>
      </c>
      <c r="C34" s="89">
        <v>2.21</v>
      </c>
      <c r="D34" s="87"/>
      <c r="E34" s="87"/>
    </row>
    <row r="35" spans="1:5" x14ac:dyDescent="0.25">
      <c r="A35" s="88">
        <v>28</v>
      </c>
      <c r="B35" s="89">
        <v>20.309999999999999</v>
      </c>
      <c r="C35" s="89">
        <v>2.21</v>
      </c>
      <c r="D35" s="87"/>
      <c r="E35" s="87"/>
    </row>
    <row r="36" spans="1:5" x14ac:dyDescent="0.25">
      <c r="A36" s="88">
        <v>29</v>
      </c>
      <c r="B36" s="89">
        <v>20.29</v>
      </c>
      <c r="C36" s="89">
        <v>2.21</v>
      </c>
      <c r="D36" s="87"/>
      <c r="E36" s="87"/>
    </row>
    <row r="37" spans="1:5" x14ac:dyDescent="0.25">
      <c r="A37" s="88">
        <v>30</v>
      </c>
      <c r="B37" s="89">
        <v>20.27</v>
      </c>
      <c r="C37" s="89">
        <v>2.21</v>
      </c>
      <c r="D37" s="87"/>
      <c r="E37" s="87"/>
    </row>
    <row r="38" spans="1:5" x14ac:dyDescent="0.25">
      <c r="A38" s="88">
        <v>31</v>
      </c>
      <c r="B38" s="89">
        <v>20.25</v>
      </c>
      <c r="C38" s="89">
        <v>2.21</v>
      </c>
      <c r="D38" s="87"/>
      <c r="E38" s="87"/>
    </row>
    <row r="39" spans="1:5" x14ac:dyDescent="0.25">
      <c r="A39" s="88">
        <v>32</v>
      </c>
      <c r="B39" s="89">
        <v>20.23</v>
      </c>
      <c r="C39" s="89">
        <v>2.21</v>
      </c>
      <c r="D39" s="87"/>
      <c r="E39" s="87"/>
    </row>
    <row r="40" spans="1:5" x14ac:dyDescent="0.25">
      <c r="A40" s="88">
        <v>33</v>
      </c>
      <c r="B40" s="89">
        <v>20.21</v>
      </c>
      <c r="C40" s="89">
        <v>2.21</v>
      </c>
      <c r="D40" s="87"/>
      <c r="E40" s="87"/>
    </row>
    <row r="41" spans="1:5" x14ac:dyDescent="0.25">
      <c r="A41" s="88">
        <v>34</v>
      </c>
      <c r="B41" s="89">
        <v>20.190000000000001</v>
      </c>
      <c r="C41" s="89">
        <v>2.21</v>
      </c>
      <c r="D41" s="87"/>
      <c r="E41" s="87"/>
    </row>
    <row r="42" spans="1:5" x14ac:dyDescent="0.25">
      <c r="A42" s="88">
        <v>35</v>
      </c>
      <c r="B42" s="89">
        <v>20.170000000000002</v>
      </c>
      <c r="C42" s="89">
        <v>2.21</v>
      </c>
      <c r="D42" s="87"/>
      <c r="E42" s="87"/>
    </row>
    <row r="43" spans="1:5" x14ac:dyDescent="0.25">
      <c r="A43" s="88">
        <v>36</v>
      </c>
      <c r="B43" s="89">
        <v>20.149999999999999</v>
      </c>
      <c r="C43" s="89">
        <v>2.21</v>
      </c>
      <c r="D43" s="87"/>
      <c r="E43" s="87"/>
    </row>
    <row r="44" spans="1:5" x14ac:dyDescent="0.25">
      <c r="A44" s="88">
        <v>37</v>
      </c>
      <c r="B44" s="89">
        <v>20.13</v>
      </c>
      <c r="C44" s="89">
        <v>2.21</v>
      </c>
      <c r="D44" s="87"/>
      <c r="E44" s="87"/>
    </row>
    <row r="45" spans="1:5" x14ac:dyDescent="0.25">
      <c r="A45" s="88">
        <v>38</v>
      </c>
      <c r="B45" s="89">
        <v>20.11</v>
      </c>
      <c r="C45" s="89">
        <v>2.21</v>
      </c>
      <c r="D45" s="87"/>
      <c r="E45" s="87"/>
    </row>
    <row r="46" spans="1:5" x14ac:dyDescent="0.25">
      <c r="A46" s="88">
        <v>39</v>
      </c>
      <c r="B46" s="89">
        <v>20.09</v>
      </c>
      <c r="C46" s="89">
        <v>2.2000000000000002</v>
      </c>
      <c r="D46" s="87"/>
      <c r="E46" s="87"/>
    </row>
    <row r="47" spans="1:5" x14ac:dyDescent="0.25">
      <c r="A47" s="88">
        <v>40</v>
      </c>
      <c r="B47" s="89">
        <v>20.07</v>
      </c>
      <c r="C47" s="89">
        <v>2.2000000000000002</v>
      </c>
      <c r="D47" s="87"/>
      <c r="E47" s="87"/>
    </row>
    <row r="48" spans="1:5" x14ac:dyDescent="0.25">
      <c r="A48" s="88">
        <v>41</v>
      </c>
      <c r="B48" s="89">
        <v>20.05</v>
      </c>
      <c r="C48" s="89">
        <v>2.2000000000000002</v>
      </c>
      <c r="D48" s="87"/>
      <c r="E48" s="87"/>
    </row>
    <row r="49" spans="1:5" x14ac:dyDescent="0.25">
      <c r="A49" s="88">
        <v>42</v>
      </c>
      <c r="B49" s="89">
        <v>20.03</v>
      </c>
      <c r="C49" s="89">
        <v>2.19</v>
      </c>
      <c r="D49" s="87"/>
      <c r="E49" s="87"/>
    </row>
    <row r="50" spans="1:5" x14ac:dyDescent="0.25">
      <c r="A50" s="88">
        <v>43</v>
      </c>
      <c r="B50" s="89">
        <v>20.010000000000002</v>
      </c>
      <c r="C50" s="89">
        <v>2.19</v>
      </c>
      <c r="D50" s="87"/>
      <c r="E50" s="87"/>
    </row>
    <row r="51" spans="1:5" x14ac:dyDescent="0.25">
      <c r="A51" s="88">
        <v>44</v>
      </c>
      <c r="B51" s="89">
        <v>19.989999999999998</v>
      </c>
      <c r="C51" s="89">
        <v>2.1800000000000002</v>
      </c>
      <c r="D51" s="87"/>
      <c r="E51" s="87"/>
    </row>
    <row r="52" spans="1:5" x14ac:dyDescent="0.25">
      <c r="A52" s="88">
        <v>45</v>
      </c>
      <c r="B52" s="89">
        <v>19.96</v>
      </c>
      <c r="C52" s="89">
        <v>2.1800000000000002</v>
      </c>
      <c r="D52" s="87"/>
      <c r="E52" s="87"/>
    </row>
    <row r="53" spans="1:5" x14ac:dyDescent="0.25">
      <c r="A53" s="88">
        <v>46</v>
      </c>
      <c r="B53" s="89">
        <v>19.940000000000001</v>
      </c>
      <c r="C53" s="89">
        <v>2.17</v>
      </c>
      <c r="D53" s="87"/>
      <c r="E53" s="87"/>
    </row>
    <row r="54" spans="1:5" x14ac:dyDescent="0.25">
      <c r="A54" s="88">
        <v>47</v>
      </c>
      <c r="B54" s="89">
        <v>19.91</v>
      </c>
      <c r="C54" s="89">
        <v>2.16</v>
      </c>
      <c r="D54" s="87"/>
      <c r="E54" s="87"/>
    </row>
    <row r="55" spans="1:5" x14ac:dyDescent="0.25">
      <c r="A55" s="88">
        <v>48</v>
      </c>
      <c r="B55" s="89">
        <v>19.89</v>
      </c>
      <c r="C55" s="89">
        <v>2.15</v>
      </c>
      <c r="D55" s="87"/>
      <c r="E55" s="87"/>
    </row>
    <row r="56" spans="1:5" x14ac:dyDescent="0.25">
      <c r="A56" s="88">
        <v>49</v>
      </c>
      <c r="B56" s="89">
        <v>19.86</v>
      </c>
      <c r="C56" s="89">
        <v>2.14</v>
      </c>
      <c r="D56" s="87"/>
      <c r="E56" s="87"/>
    </row>
    <row r="57" spans="1:5" x14ac:dyDescent="0.25">
      <c r="A57" s="88">
        <v>50</v>
      </c>
      <c r="B57" s="89">
        <v>19.829999999999998</v>
      </c>
      <c r="C57" s="89">
        <v>2.13</v>
      </c>
      <c r="D57" s="87"/>
      <c r="E57" s="87"/>
    </row>
    <row r="58" spans="1:5" x14ac:dyDescent="0.25">
      <c r="A58" s="88">
        <v>51</v>
      </c>
      <c r="B58" s="89">
        <v>19.8</v>
      </c>
      <c r="C58" s="89">
        <v>2.12</v>
      </c>
      <c r="D58" s="87"/>
      <c r="E58" s="87"/>
    </row>
    <row r="59" spans="1:5" x14ac:dyDescent="0.25">
      <c r="A59" s="88">
        <v>52</v>
      </c>
      <c r="B59" s="89">
        <v>19.77</v>
      </c>
      <c r="C59" s="89">
        <v>2.11</v>
      </c>
      <c r="D59" s="87"/>
      <c r="E59" s="87"/>
    </row>
    <row r="60" spans="1:5" x14ac:dyDescent="0.25">
      <c r="A60" s="88">
        <v>53</v>
      </c>
      <c r="B60" s="89">
        <v>19.739999999999998</v>
      </c>
      <c r="C60" s="89">
        <v>2.1</v>
      </c>
      <c r="D60" s="87"/>
      <c r="E60" s="87"/>
    </row>
    <row r="61" spans="1:5" x14ac:dyDescent="0.25">
      <c r="A61" s="88">
        <v>54</v>
      </c>
      <c r="B61" s="89">
        <v>19.71</v>
      </c>
      <c r="C61" s="89">
        <v>2.08</v>
      </c>
      <c r="D61" s="87"/>
      <c r="E61" s="87"/>
    </row>
    <row r="62" spans="1:5" x14ac:dyDescent="0.25">
      <c r="A62" s="88">
        <v>55</v>
      </c>
      <c r="B62" s="89">
        <v>19.690000000000001</v>
      </c>
      <c r="C62" s="89">
        <v>2.06</v>
      </c>
      <c r="D62" s="87"/>
      <c r="E62" s="87"/>
    </row>
    <row r="63" spans="1:5" x14ac:dyDescent="0.25">
      <c r="A63" s="88">
        <v>56</v>
      </c>
      <c r="B63" s="89">
        <v>19.66</v>
      </c>
      <c r="C63" s="89">
        <v>2.0499999999999998</v>
      </c>
      <c r="D63" s="87"/>
      <c r="E63" s="87"/>
    </row>
    <row r="64" spans="1:5" x14ac:dyDescent="0.25">
      <c r="A64" s="88">
        <v>57</v>
      </c>
      <c r="B64" s="89">
        <v>19.64</v>
      </c>
      <c r="C64" s="89">
        <v>2.0299999999999998</v>
      </c>
      <c r="D64" s="87"/>
      <c r="E64" s="87"/>
    </row>
    <row r="65" spans="1:5" x14ac:dyDescent="0.25">
      <c r="A65" s="88">
        <v>58</v>
      </c>
      <c r="B65" s="89">
        <v>19.62</v>
      </c>
      <c r="C65" s="89">
        <v>2.0099999999999998</v>
      </c>
      <c r="D65" s="87"/>
      <c r="E65" s="87"/>
    </row>
    <row r="66" spans="1:5" x14ac:dyDescent="0.25">
      <c r="A66" s="88">
        <v>59</v>
      </c>
      <c r="B66" s="89">
        <v>19.61</v>
      </c>
      <c r="C66" s="89">
        <v>1.99</v>
      </c>
      <c r="D66" s="87"/>
      <c r="E66" s="87"/>
    </row>
    <row r="67" spans="1:5" x14ac:dyDescent="0.25">
      <c r="A67" s="88">
        <v>60</v>
      </c>
      <c r="B67" s="89">
        <v>19.600000000000001</v>
      </c>
      <c r="C67" s="89">
        <v>1.96</v>
      </c>
      <c r="D67" s="87"/>
      <c r="E67" s="87"/>
    </row>
    <row r="68" spans="1:5" x14ac:dyDescent="0.25">
      <c r="A68" s="88">
        <v>61</v>
      </c>
      <c r="B68" s="89">
        <v>19.61</v>
      </c>
      <c r="C68" s="89">
        <v>1.94</v>
      </c>
      <c r="D68" s="87"/>
      <c r="E68" s="87"/>
    </row>
    <row r="69" spans="1:5" x14ac:dyDescent="0.25">
      <c r="A69" s="88">
        <v>62</v>
      </c>
      <c r="B69" s="89">
        <v>19.62</v>
      </c>
      <c r="C69" s="89">
        <v>1.91</v>
      </c>
      <c r="D69" s="87"/>
      <c r="E69" s="87"/>
    </row>
    <row r="70" spans="1:5" x14ac:dyDescent="0.25">
      <c r="A70" s="88">
        <v>63</v>
      </c>
      <c r="B70" s="89">
        <v>19.64</v>
      </c>
      <c r="C70" s="89">
        <v>1.89</v>
      </c>
      <c r="D70" s="87"/>
      <c r="E70" s="87"/>
    </row>
    <row r="71" spans="1:5" x14ac:dyDescent="0.25">
      <c r="A71" s="88">
        <v>64</v>
      </c>
      <c r="B71" s="89">
        <v>19.670000000000002</v>
      </c>
      <c r="C71" s="89">
        <v>1.86</v>
      </c>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XRwqpIzWUco+podvyLofoefTkCsDVb1NTszILFD8+YSoQZjQRnkulEW18hTNkfLk2BNATi33AtlaLIexaT0+Og==" saltValue="+5qiUjDLt/80qE/qNgx/9Q==" spinCount="100000" sheet="1" objects="1" scenarios="1"/>
  <conditionalFormatting sqref="A6:A16 A18:A21">
    <cfRule type="expression" dxfId="1615" priority="15" stopIfTrue="1">
      <formula>MOD(ROW(),2)=0</formula>
    </cfRule>
    <cfRule type="expression" dxfId="1614" priority="16" stopIfTrue="1">
      <formula>MOD(ROW(),2)&lt;&gt;0</formula>
    </cfRule>
  </conditionalFormatting>
  <conditionalFormatting sqref="B6:C16 B18:C18 C17 B20:C21 C19">
    <cfRule type="expression" dxfId="1613" priority="17" stopIfTrue="1">
      <formula>MOD(ROW(),2)=0</formula>
    </cfRule>
    <cfRule type="expression" dxfId="1612" priority="18" stopIfTrue="1">
      <formula>MOD(ROW(),2)&lt;&gt;0</formula>
    </cfRule>
  </conditionalFormatting>
  <conditionalFormatting sqref="A17">
    <cfRule type="expression" dxfId="1611" priority="9" stopIfTrue="1">
      <formula>MOD(ROW(),2)=0</formula>
    </cfRule>
    <cfRule type="expression" dxfId="1610" priority="10" stopIfTrue="1">
      <formula>MOD(ROW(),2)&lt;&gt;0</formula>
    </cfRule>
  </conditionalFormatting>
  <conditionalFormatting sqref="B17">
    <cfRule type="expression" dxfId="1609" priority="7" stopIfTrue="1">
      <formula>MOD(ROW(),2)=0</formula>
    </cfRule>
    <cfRule type="expression" dxfId="1608" priority="8" stopIfTrue="1">
      <formula>MOD(ROW(),2)&lt;&gt;0</formula>
    </cfRule>
  </conditionalFormatting>
  <conditionalFormatting sqref="A26:A71">
    <cfRule type="expression" dxfId="1607" priority="3" stopIfTrue="1">
      <formula>MOD(ROW(),2)=0</formula>
    </cfRule>
    <cfRule type="expression" dxfId="1606" priority="4" stopIfTrue="1">
      <formula>MOD(ROW(),2)&lt;&gt;0</formula>
    </cfRule>
  </conditionalFormatting>
  <conditionalFormatting sqref="B26:C71">
    <cfRule type="expression" dxfId="1605" priority="5" stopIfTrue="1">
      <formula>MOD(ROW(),2)=0</formula>
    </cfRule>
    <cfRule type="expression" dxfId="1604" priority="6" stopIfTrue="1">
      <formula>MOD(ROW(),2)&lt;&gt;0</formula>
    </cfRule>
  </conditionalFormatting>
  <conditionalFormatting sqref="B19">
    <cfRule type="expression" dxfId="1603" priority="1" stopIfTrue="1">
      <formula>MOD(ROW(),2)=0</formula>
    </cfRule>
    <cfRule type="expression" dxfId="1602" priority="2" stopIfTrue="1">
      <formula>MOD(ROW(),2)&lt;&gt;0</formula>
    </cfRule>
  </conditionalFormatting>
  <hyperlinks>
    <hyperlink ref="B23" location="'Factor List'!A1" display="Back to Factor List" xr:uid="{00000000-0004-0000-2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7"/>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x-233</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619</v>
      </c>
      <c r="C10" s="96"/>
    </row>
    <row r="11" spans="1:7" x14ac:dyDescent="0.25">
      <c r="A11" s="108" t="s">
        <v>23</v>
      </c>
      <c r="B11" s="96" t="s">
        <v>271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233</v>
      </c>
      <c r="C14" s="96"/>
    </row>
    <row r="15" spans="1:7" x14ac:dyDescent="0.25">
      <c r="A15" s="108" t="s">
        <v>53</v>
      </c>
      <c r="B15" s="96" t="s">
        <v>612</v>
      </c>
      <c r="C15" s="96"/>
    </row>
    <row r="16" spans="1:7" x14ac:dyDescent="0.25">
      <c r="A16" s="108" t="s">
        <v>54</v>
      </c>
      <c r="B16" s="96" t="s">
        <v>523</v>
      </c>
      <c r="C16" s="96"/>
    </row>
    <row r="17" spans="1:5" ht="58.5"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19.91</v>
      </c>
      <c r="C27" s="89">
        <v>2.23</v>
      </c>
      <c r="D27" s="87"/>
      <c r="E27" s="87"/>
    </row>
    <row r="28" spans="1:5" x14ac:dyDescent="0.25">
      <c r="A28" s="88">
        <v>21</v>
      </c>
      <c r="B28" s="89">
        <v>19.89</v>
      </c>
      <c r="C28" s="89">
        <v>2.23</v>
      </c>
      <c r="D28" s="87"/>
      <c r="E28" s="87"/>
    </row>
    <row r="29" spans="1:5" x14ac:dyDescent="0.25">
      <c r="A29" s="88">
        <v>22</v>
      </c>
      <c r="B29" s="89">
        <v>19.88</v>
      </c>
      <c r="C29" s="89">
        <v>2.23</v>
      </c>
      <c r="D29" s="87"/>
      <c r="E29" s="87"/>
    </row>
    <row r="30" spans="1:5" x14ac:dyDescent="0.25">
      <c r="A30" s="88">
        <v>23</v>
      </c>
      <c r="B30" s="89">
        <v>19.86</v>
      </c>
      <c r="C30" s="89">
        <v>2.2400000000000002</v>
      </c>
      <c r="D30" s="87"/>
      <c r="E30" s="87"/>
    </row>
    <row r="31" spans="1:5" x14ac:dyDescent="0.25">
      <c r="A31" s="88">
        <v>24</v>
      </c>
      <c r="B31" s="89">
        <v>19.84</v>
      </c>
      <c r="C31" s="89">
        <v>2.2400000000000002</v>
      </c>
      <c r="D31" s="87"/>
      <c r="E31" s="87"/>
    </row>
    <row r="32" spans="1:5" x14ac:dyDescent="0.25">
      <c r="A32" s="88">
        <v>25</v>
      </c>
      <c r="B32" s="89">
        <v>19.82</v>
      </c>
      <c r="C32" s="89">
        <v>2.2400000000000002</v>
      </c>
      <c r="D32" s="87"/>
      <c r="E32" s="87"/>
    </row>
    <row r="33" spans="1:5" x14ac:dyDescent="0.25">
      <c r="A33" s="88">
        <v>26</v>
      </c>
      <c r="B33" s="89">
        <v>19.8</v>
      </c>
      <c r="C33" s="89">
        <v>2.2400000000000002</v>
      </c>
      <c r="D33" s="87"/>
      <c r="E33" s="87"/>
    </row>
    <row r="34" spans="1:5" x14ac:dyDescent="0.25">
      <c r="A34" s="88">
        <v>27</v>
      </c>
      <c r="B34" s="89">
        <v>19.79</v>
      </c>
      <c r="C34" s="89">
        <v>2.2400000000000002</v>
      </c>
      <c r="D34" s="87"/>
      <c r="E34" s="87"/>
    </row>
    <row r="35" spans="1:5" x14ac:dyDescent="0.25">
      <c r="A35" s="88">
        <v>28</v>
      </c>
      <c r="B35" s="89">
        <v>19.77</v>
      </c>
      <c r="C35" s="89">
        <v>2.2400000000000002</v>
      </c>
      <c r="D35" s="87"/>
      <c r="E35" s="87"/>
    </row>
    <row r="36" spans="1:5" x14ac:dyDescent="0.25">
      <c r="A36" s="88">
        <v>29</v>
      </c>
      <c r="B36" s="89">
        <v>19.75</v>
      </c>
      <c r="C36" s="89">
        <v>2.25</v>
      </c>
      <c r="D36" s="87"/>
      <c r="E36" s="87"/>
    </row>
    <row r="37" spans="1:5" x14ac:dyDescent="0.25">
      <c r="A37" s="88">
        <v>30</v>
      </c>
      <c r="B37" s="89">
        <v>19.73</v>
      </c>
      <c r="C37" s="89">
        <v>2.25</v>
      </c>
      <c r="D37" s="87"/>
      <c r="E37" s="87"/>
    </row>
    <row r="38" spans="1:5" x14ac:dyDescent="0.25">
      <c r="A38" s="88">
        <v>31</v>
      </c>
      <c r="B38" s="89">
        <v>19.71</v>
      </c>
      <c r="C38" s="89">
        <v>2.25</v>
      </c>
      <c r="D38" s="87"/>
      <c r="E38" s="87"/>
    </row>
    <row r="39" spans="1:5" x14ac:dyDescent="0.25">
      <c r="A39" s="88">
        <v>32</v>
      </c>
      <c r="B39" s="89">
        <v>19.690000000000001</v>
      </c>
      <c r="C39" s="89">
        <v>2.25</v>
      </c>
      <c r="D39" s="87"/>
      <c r="E39" s="87"/>
    </row>
    <row r="40" spans="1:5" x14ac:dyDescent="0.25">
      <c r="A40" s="88">
        <v>33</v>
      </c>
      <c r="B40" s="89">
        <v>19.670000000000002</v>
      </c>
      <c r="C40" s="89">
        <v>2.25</v>
      </c>
      <c r="D40" s="87"/>
      <c r="E40" s="87"/>
    </row>
    <row r="41" spans="1:5" x14ac:dyDescent="0.25">
      <c r="A41" s="88">
        <v>34</v>
      </c>
      <c r="B41" s="89">
        <v>19.649999999999999</v>
      </c>
      <c r="C41" s="89">
        <v>2.25</v>
      </c>
      <c r="D41" s="87"/>
      <c r="E41" s="87"/>
    </row>
    <row r="42" spans="1:5" x14ac:dyDescent="0.25">
      <c r="A42" s="88">
        <v>35</v>
      </c>
      <c r="B42" s="89">
        <v>19.63</v>
      </c>
      <c r="C42" s="89">
        <v>2.2400000000000002</v>
      </c>
      <c r="D42" s="87"/>
      <c r="E42" s="87"/>
    </row>
    <row r="43" spans="1:5" x14ac:dyDescent="0.25">
      <c r="A43" s="88">
        <v>36</v>
      </c>
      <c r="B43" s="89">
        <v>19.61</v>
      </c>
      <c r="C43" s="89">
        <v>2.2400000000000002</v>
      </c>
      <c r="D43" s="87"/>
      <c r="E43" s="87"/>
    </row>
    <row r="44" spans="1:5" x14ac:dyDescent="0.25">
      <c r="A44" s="88">
        <v>37</v>
      </c>
      <c r="B44" s="89">
        <v>19.59</v>
      </c>
      <c r="C44" s="89">
        <v>2.2400000000000002</v>
      </c>
      <c r="D44" s="87"/>
      <c r="E44" s="87"/>
    </row>
    <row r="45" spans="1:5" x14ac:dyDescent="0.25">
      <c r="A45" s="88">
        <v>38</v>
      </c>
      <c r="B45" s="89">
        <v>19.559999999999999</v>
      </c>
      <c r="C45" s="89">
        <v>2.2400000000000002</v>
      </c>
      <c r="D45" s="87"/>
      <c r="E45" s="87"/>
    </row>
    <row r="46" spans="1:5" x14ac:dyDescent="0.25">
      <c r="A46" s="88">
        <v>39</v>
      </c>
      <c r="B46" s="89">
        <v>19.54</v>
      </c>
      <c r="C46" s="89">
        <v>2.23</v>
      </c>
      <c r="D46" s="87"/>
      <c r="E46" s="87"/>
    </row>
    <row r="47" spans="1:5" x14ac:dyDescent="0.25">
      <c r="A47" s="88">
        <v>40</v>
      </c>
      <c r="B47" s="89">
        <v>19.52</v>
      </c>
      <c r="C47" s="89">
        <v>2.23</v>
      </c>
      <c r="D47" s="87"/>
      <c r="E47" s="87"/>
    </row>
    <row r="48" spans="1:5" x14ac:dyDescent="0.25">
      <c r="A48" s="88">
        <v>41</v>
      </c>
      <c r="B48" s="89">
        <v>19.5</v>
      </c>
      <c r="C48" s="89">
        <v>2.23</v>
      </c>
      <c r="D48" s="87"/>
      <c r="E48" s="87"/>
    </row>
    <row r="49" spans="1:5" x14ac:dyDescent="0.25">
      <c r="A49" s="88">
        <v>42</v>
      </c>
      <c r="B49" s="89">
        <v>19.48</v>
      </c>
      <c r="C49" s="89">
        <v>2.2200000000000002</v>
      </c>
      <c r="D49" s="87"/>
      <c r="E49" s="87"/>
    </row>
    <row r="50" spans="1:5" x14ac:dyDescent="0.25">
      <c r="A50" s="88">
        <v>43</v>
      </c>
      <c r="B50" s="89">
        <v>19.45</v>
      </c>
      <c r="C50" s="89">
        <v>2.2200000000000002</v>
      </c>
      <c r="D50" s="87"/>
      <c r="E50" s="87"/>
    </row>
    <row r="51" spans="1:5" x14ac:dyDescent="0.25">
      <c r="A51" s="88">
        <v>44</v>
      </c>
      <c r="B51" s="89">
        <v>19.43</v>
      </c>
      <c r="C51" s="89">
        <v>2.21</v>
      </c>
      <c r="D51" s="87"/>
      <c r="E51" s="87"/>
    </row>
    <row r="52" spans="1:5" x14ac:dyDescent="0.25">
      <c r="A52" s="88">
        <v>45</v>
      </c>
      <c r="B52" s="89">
        <v>19.41</v>
      </c>
      <c r="C52" s="89">
        <v>2.21</v>
      </c>
      <c r="D52" s="87"/>
      <c r="E52" s="87"/>
    </row>
    <row r="53" spans="1:5" x14ac:dyDescent="0.25">
      <c r="A53" s="88">
        <v>46</v>
      </c>
      <c r="B53" s="89">
        <v>19.38</v>
      </c>
      <c r="C53" s="89">
        <v>2.2000000000000002</v>
      </c>
      <c r="D53" s="87"/>
      <c r="E53" s="87"/>
    </row>
    <row r="54" spans="1:5" x14ac:dyDescent="0.25">
      <c r="A54" s="88">
        <v>47</v>
      </c>
      <c r="B54" s="89">
        <v>19.350000000000001</v>
      </c>
      <c r="C54" s="89">
        <v>2.19</v>
      </c>
      <c r="D54" s="87"/>
      <c r="E54" s="87"/>
    </row>
    <row r="55" spans="1:5" x14ac:dyDescent="0.25">
      <c r="A55" s="88">
        <v>48</v>
      </c>
      <c r="B55" s="89">
        <v>19.32</v>
      </c>
      <c r="C55" s="89">
        <v>2.1800000000000002</v>
      </c>
      <c r="D55" s="87"/>
      <c r="E55" s="87"/>
    </row>
    <row r="56" spans="1:5" x14ac:dyDescent="0.25">
      <c r="A56" s="88">
        <v>49</v>
      </c>
      <c r="B56" s="89">
        <v>19.29</v>
      </c>
      <c r="C56" s="89">
        <v>2.17</v>
      </c>
      <c r="D56" s="87"/>
      <c r="E56" s="87"/>
    </row>
    <row r="57" spans="1:5" x14ac:dyDescent="0.25">
      <c r="A57" s="88">
        <v>50</v>
      </c>
      <c r="B57" s="89">
        <v>19.260000000000002</v>
      </c>
      <c r="C57" s="89">
        <v>2.16</v>
      </c>
      <c r="D57" s="87"/>
      <c r="E57" s="87"/>
    </row>
    <row r="58" spans="1:5" x14ac:dyDescent="0.25">
      <c r="A58" s="88">
        <v>51</v>
      </c>
      <c r="B58" s="89">
        <v>19.23</v>
      </c>
      <c r="C58" s="89">
        <v>2.15</v>
      </c>
      <c r="D58" s="87"/>
      <c r="E58" s="87"/>
    </row>
    <row r="59" spans="1:5" x14ac:dyDescent="0.25">
      <c r="A59" s="88">
        <v>52</v>
      </c>
      <c r="B59" s="89">
        <v>19.2</v>
      </c>
      <c r="C59" s="89">
        <v>2.14</v>
      </c>
      <c r="D59" s="87"/>
      <c r="E59" s="87"/>
    </row>
    <row r="60" spans="1:5" x14ac:dyDescent="0.25">
      <c r="A60" s="88">
        <v>53</v>
      </c>
      <c r="B60" s="89">
        <v>19.16</v>
      </c>
      <c r="C60" s="89">
        <v>2.13</v>
      </c>
      <c r="D60" s="87"/>
      <c r="E60" s="87"/>
    </row>
    <row r="61" spans="1:5" x14ac:dyDescent="0.25">
      <c r="A61" s="88">
        <v>54</v>
      </c>
      <c r="B61" s="89">
        <v>19.13</v>
      </c>
      <c r="C61" s="89">
        <v>2.11</v>
      </c>
      <c r="D61" s="87"/>
      <c r="E61" s="87"/>
    </row>
    <row r="62" spans="1:5" x14ac:dyDescent="0.25">
      <c r="A62" s="88">
        <v>55</v>
      </c>
      <c r="B62" s="89">
        <v>19.09</v>
      </c>
      <c r="C62" s="89">
        <v>2.09</v>
      </c>
      <c r="D62" s="87"/>
      <c r="E62" s="87"/>
    </row>
    <row r="63" spans="1:5" x14ac:dyDescent="0.25">
      <c r="A63" s="88">
        <v>56</v>
      </c>
      <c r="B63" s="89">
        <v>19.059999999999999</v>
      </c>
      <c r="C63" s="89">
        <v>2.08</v>
      </c>
      <c r="D63" s="87"/>
      <c r="E63" s="87"/>
    </row>
    <row r="64" spans="1:5" x14ac:dyDescent="0.25">
      <c r="A64" s="88">
        <v>57</v>
      </c>
      <c r="B64" s="89">
        <v>19.04</v>
      </c>
      <c r="C64" s="89">
        <v>2.06</v>
      </c>
      <c r="D64" s="87"/>
      <c r="E64" s="87"/>
    </row>
    <row r="65" spans="1:5" x14ac:dyDescent="0.25">
      <c r="A65" s="88">
        <v>58</v>
      </c>
      <c r="B65" s="89">
        <v>19.010000000000002</v>
      </c>
      <c r="C65" s="89">
        <v>2.04</v>
      </c>
      <c r="D65" s="87"/>
      <c r="E65" s="87"/>
    </row>
    <row r="66" spans="1:5" x14ac:dyDescent="0.25">
      <c r="A66" s="88">
        <v>59</v>
      </c>
      <c r="B66" s="89">
        <v>18.989999999999998</v>
      </c>
      <c r="C66" s="89">
        <v>2.02</v>
      </c>
      <c r="D66" s="87"/>
      <c r="E66" s="87"/>
    </row>
    <row r="67" spans="1:5" x14ac:dyDescent="0.25">
      <c r="A67" s="88">
        <v>60</v>
      </c>
      <c r="B67" s="89">
        <v>18.98</v>
      </c>
      <c r="C67" s="89">
        <v>1.99</v>
      </c>
      <c r="D67" s="87"/>
      <c r="E67" s="87"/>
    </row>
    <row r="68" spans="1:5" x14ac:dyDescent="0.25">
      <c r="A68" s="88">
        <v>61</v>
      </c>
      <c r="B68" s="89">
        <v>18.97</v>
      </c>
      <c r="C68" s="89">
        <v>1.97</v>
      </c>
      <c r="D68" s="87"/>
      <c r="E68" s="87"/>
    </row>
    <row r="69" spans="1:5" x14ac:dyDescent="0.25">
      <c r="A69" s="88">
        <v>62</v>
      </c>
      <c r="B69" s="89">
        <v>18.97</v>
      </c>
      <c r="C69" s="89">
        <v>1.95</v>
      </c>
      <c r="D69" s="87"/>
      <c r="E69" s="87"/>
    </row>
    <row r="70" spans="1:5" x14ac:dyDescent="0.25">
      <c r="A70" s="88">
        <v>63</v>
      </c>
      <c r="B70" s="89">
        <v>18.98</v>
      </c>
      <c r="C70" s="89">
        <v>1.92</v>
      </c>
      <c r="D70" s="87"/>
      <c r="E70" s="87"/>
    </row>
    <row r="71" spans="1:5" x14ac:dyDescent="0.25">
      <c r="A71" s="88">
        <v>64</v>
      </c>
      <c r="B71" s="89">
        <v>19</v>
      </c>
      <c r="C71" s="89">
        <v>1.89</v>
      </c>
      <c r="D71" s="87"/>
      <c r="E71" s="87"/>
    </row>
    <row r="72" spans="1:5" x14ac:dyDescent="0.25">
      <c r="A72" s="88">
        <v>65</v>
      </c>
      <c r="B72" s="89">
        <v>19.03</v>
      </c>
      <c r="C72" s="89">
        <v>1.86</v>
      </c>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DsbfATLZAATtyUFAvBqJS4joQgfS6It6aaobS1e6/gBSkxSCbNFvlrpwasfEqw/mOHI+wOyi9sZvC0DIw/OVEQ==" saltValue="r8KjtVwdu9ahzPuxAMgLlQ==" spinCount="100000" sheet="1" objects="1" scenarios="1"/>
  <conditionalFormatting sqref="A6:A16 A18:A21">
    <cfRule type="expression" dxfId="1601" priority="15" stopIfTrue="1">
      <formula>MOD(ROW(),2)=0</formula>
    </cfRule>
    <cfRule type="expression" dxfId="1600" priority="16" stopIfTrue="1">
      <formula>MOD(ROW(),2)&lt;&gt;0</formula>
    </cfRule>
  </conditionalFormatting>
  <conditionalFormatting sqref="B6:C16 B18:C18 C17 B20:C21 C19">
    <cfRule type="expression" dxfId="1599" priority="17" stopIfTrue="1">
      <formula>MOD(ROW(),2)=0</formula>
    </cfRule>
    <cfRule type="expression" dxfId="1598" priority="18" stopIfTrue="1">
      <formula>MOD(ROW(),2)&lt;&gt;0</formula>
    </cfRule>
  </conditionalFormatting>
  <conditionalFormatting sqref="A17">
    <cfRule type="expression" dxfId="1597" priority="9" stopIfTrue="1">
      <formula>MOD(ROW(),2)=0</formula>
    </cfRule>
    <cfRule type="expression" dxfId="1596" priority="10" stopIfTrue="1">
      <formula>MOD(ROW(),2)&lt;&gt;0</formula>
    </cfRule>
  </conditionalFormatting>
  <conditionalFormatting sqref="B17">
    <cfRule type="expression" dxfId="1595" priority="7" stopIfTrue="1">
      <formula>MOD(ROW(),2)=0</formula>
    </cfRule>
    <cfRule type="expression" dxfId="1594" priority="8" stopIfTrue="1">
      <formula>MOD(ROW(),2)&lt;&gt;0</formula>
    </cfRule>
  </conditionalFormatting>
  <conditionalFormatting sqref="A26:A72">
    <cfRule type="expression" dxfId="1593" priority="3" stopIfTrue="1">
      <formula>MOD(ROW(),2)=0</formula>
    </cfRule>
    <cfRule type="expression" dxfId="1592" priority="4" stopIfTrue="1">
      <formula>MOD(ROW(),2)&lt;&gt;0</formula>
    </cfRule>
  </conditionalFormatting>
  <conditionalFormatting sqref="B26:C72">
    <cfRule type="expression" dxfId="1591" priority="5" stopIfTrue="1">
      <formula>MOD(ROW(),2)=0</formula>
    </cfRule>
    <cfRule type="expression" dxfId="1590" priority="6" stopIfTrue="1">
      <formula>MOD(ROW(),2)&lt;&gt;0</formula>
    </cfRule>
  </conditionalFormatting>
  <conditionalFormatting sqref="B19">
    <cfRule type="expression" dxfId="1589" priority="1" stopIfTrue="1">
      <formula>MOD(ROW(),2)=0</formula>
    </cfRule>
    <cfRule type="expression" dxfId="1588" priority="2" stopIfTrue="1">
      <formula>MOD(ROW(),2)&lt;&gt;0</formula>
    </cfRule>
  </conditionalFormatting>
  <hyperlinks>
    <hyperlink ref="B23" location="'Factor List'!A1" display="Back to Factor List" xr:uid="{00000000-0004-0000-2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8"/>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x-234</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620</v>
      </c>
      <c r="C10" s="96"/>
    </row>
    <row r="11" spans="1:7" x14ac:dyDescent="0.25">
      <c r="A11" s="108" t="s">
        <v>23</v>
      </c>
      <c r="B11" s="96" t="s">
        <v>281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234</v>
      </c>
      <c r="C14" s="96"/>
    </row>
    <row r="15" spans="1:7" x14ac:dyDescent="0.25">
      <c r="A15" s="108" t="s">
        <v>53</v>
      </c>
      <c r="B15" s="96" t="s">
        <v>613</v>
      </c>
      <c r="C15" s="96"/>
    </row>
    <row r="16" spans="1:7" x14ac:dyDescent="0.25">
      <c r="A16" s="108" t="s">
        <v>54</v>
      </c>
      <c r="B16" s="96" t="s">
        <v>526</v>
      </c>
      <c r="C16" s="96"/>
    </row>
    <row r="17" spans="1:5" ht="57"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19.91</v>
      </c>
      <c r="C27" s="89">
        <v>2.23</v>
      </c>
      <c r="D27" s="87"/>
      <c r="E27" s="87"/>
    </row>
    <row r="28" spans="1:5" x14ac:dyDescent="0.25">
      <c r="A28" s="88">
        <v>21</v>
      </c>
      <c r="B28" s="89">
        <v>19.89</v>
      </c>
      <c r="C28" s="89">
        <v>2.23</v>
      </c>
      <c r="D28" s="87"/>
      <c r="E28" s="87"/>
    </row>
    <row r="29" spans="1:5" x14ac:dyDescent="0.25">
      <c r="A29" s="88">
        <v>22</v>
      </c>
      <c r="B29" s="89">
        <v>19.88</v>
      </c>
      <c r="C29" s="89">
        <v>2.23</v>
      </c>
      <c r="D29" s="87"/>
      <c r="E29" s="87"/>
    </row>
    <row r="30" spans="1:5" x14ac:dyDescent="0.25">
      <c r="A30" s="88">
        <v>23</v>
      </c>
      <c r="B30" s="89">
        <v>19.86</v>
      </c>
      <c r="C30" s="89">
        <v>2.2400000000000002</v>
      </c>
      <c r="D30" s="87"/>
      <c r="E30" s="87"/>
    </row>
    <row r="31" spans="1:5" x14ac:dyDescent="0.25">
      <c r="A31" s="88">
        <v>24</v>
      </c>
      <c r="B31" s="89">
        <v>19.84</v>
      </c>
      <c r="C31" s="89">
        <v>2.2400000000000002</v>
      </c>
      <c r="D31" s="87"/>
      <c r="E31" s="87"/>
    </row>
    <row r="32" spans="1:5" x14ac:dyDescent="0.25">
      <c r="A32" s="88">
        <v>25</v>
      </c>
      <c r="B32" s="89">
        <v>19.82</v>
      </c>
      <c r="C32" s="89">
        <v>2.2400000000000002</v>
      </c>
      <c r="D32" s="87"/>
      <c r="E32" s="87"/>
    </row>
    <row r="33" spans="1:5" x14ac:dyDescent="0.25">
      <c r="A33" s="88">
        <v>26</v>
      </c>
      <c r="B33" s="89">
        <v>19.8</v>
      </c>
      <c r="C33" s="89">
        <v>2.2400000000000002</v>
      </c>
      <c r="D33" s="87"/>
      <c r="E33" s="87"/>
    </row>
    <row r="34" spans="1:5" x14ac:dyDescent="0.25">
      <c r="A34" s="88">
        <v>27</v>
      </c>
      <c r="B34" s="89">
        <v>19.79</v>
      </c>
      <c r="C34" s="89">
        <v>2.2400000000000002</v>
      </c>
      <c r="D34" s="87"/>
      <c r="E34" s="87"/>
    </row>
    <row r="35" spans="1:5" x14ac:dyDescent="0.25">
      <c r="A35" s="88">
        <v>28</v>
      </c>
      <c r="B35" s="89">
        <v>19.77</v>
      </c>
      <c r="C35" s="89">
        <v>2.2400000000000002</v>
      </c>
      <c r="D35" s="87"/>
      <c r="E35" s="87"/>
    </row>
    <row r="36" spans="1:5" x14ac:dyDescent="0.25">
      <c r="A36" s="88">
        <v>29</v>
      </c>
      <c r="B36" s="89">
        <v>19.75</v>
      </c>
      <c r="C36" s="89">
        <v>2.25</v>
      </c>
      <c r="D36" s="87"/>
      <c r="E36" s="87"/>
    </row>
    <row r="37" spans="1:5" x14ac:dyDescent="0.25">
      <c r="A37" s="88">
        <v>30</v>
      </c>
      <c r="B37" s="89">
        <v>19.73</v>
      </c>
      <c r="C37" s="89">
        <v>2.25</v>
      </c>
      <c r="D37" s="87"/>
      <c r="E37" s="87"/>
    </row>
    <row r="38" spans="1:5" x14ac:dyDescent="0.25">
      <c r="A38" s="88">
        <v>31</v>
      </c>
      <c r="B38" s="89">
        <v>19.71</v>
      </c>
      <c r="C38" s="89">
        <v>2.25</v>
      </c>
      <c r="D38" s="87"/>
      <c r="E38" s="87"/>
    </row>
    <row r="39" spans="1:5" x14ac:dyDescent="0.25">
      <c r="A39" s="88">
        <v>32</v>
      </c>
      <c r="B39" s="89">
        <v>19.690000000000001</v>
      </c>
      <c r="C39" s="89">
        <v>2.25</v>
      </c>
      <c r="D39" s="87"/>
      <c r="E39" s="87"/>
    </row>
    <row r="40" spans="1:5" x14ac:dyDescent="0.25">
      <c r="A40" s="88">
        <v>33</v>
      </c>
      <c r="B40" s="89">
        <v>19.670000000000002</v>
      </c>
      <c r="C40" s="89">
        <v>2.25</v>
      </c>
      <c r="D40" s="87"/>
      <c r="E40" s="87"/>
    </row>
    <row r="41" spans="1:5" x14ac:dyDescent="0.25">
      <c r="A41" s="88">
        <v>34</v>
      </c>
      <c r="B41" s="89">
        <v>19.649999999999999</v>
      </c>
      <c r="C41" s="89">
        <v>2.25</v>
      </c>
      <c r="D41" s="87"/>
      <c r="E41" s="87"/>
    </row>
    <row r="42" spans="1:5" x14ac:dyDescent="0.25">
      <c r="A42" s="88">
        <v>35</v>
      </c>
      <c r="B42" s="89">
        <v>19.63</v>
      </c>
      <c r="C42" s="89">
        <v>2.2400000000000002</v>
      </c>
      <c r="D42" s="87"/>
      <c r="E42" s="87"/>
    </row>
    <row r="43" spans="1:5" x14ac:dyDescent="0.25">
      <c r="A43" s="88">
        <v>36</v>
      </c>
      <c r="B43" s="89">
        <v>19.61</v>
      </c>
      <c r="C43" s="89">
        <v>2.2400000000000002</v>
      </c>
      <c r="D43" s="87"/>
      <c r="E43" s="87"/>
    </row>
    <row r="44" spans="1:5" x14ac:dyDescent="0.25">
      <c r="A44" s="88">
        <v>37</v>
      </c>
      <c r="B44" s="89">
        <v>19.59</v>
      </c>
      <c r="C44" s="89">
        <v>2.2400000000000002</v>
      </c>
      <c r="D44" s="87"/>
      <c r="E44" s="87"/>
    </row>
    <row r="45" spans="1:5" x14ac:dyDescent="0.25">
      <c r="A45" s="88">
        <v>38</v>
      </c>
      <c r="B45" s="89">
        <v>19.559999999999999</v>
      </c>
      <c r="C45" s="89">
        <v>2.2400000000000002</v>
      </c>
      <c r="D45" s="87"/>
      <c r="E45" s="87"/>
    </row>
    <row r="46" spans="1:5" x14ac:dyDescent="0.25">
      <c r="A46" s="88">
        <v>39</v>
      </c>
      <c r="B46" s="89">
        <v>19.54</v>
      </c>
      <c r="C46" s="89">
        <v>2.23</v>
      </c>
      <c r="D46" s="87"/>
      <c r="E46" s="87"/>
    </row>
    <row r="47" spans="1:5" x14ac:dyDescent="0.25">
      <c r="A47" s="88">
        <v>40</v>
      </c>
      <c r="B47" s="89">
        <v>19.52</v>
      </c>
      <c r="C47" s="89">
        <v>2.23</v>
      </c>
      <c r="D47" s="87"/>
      <c r="E47" s="87"/>
    </row>
    <row r="48" spans="1:5" x14ac:dyDescent="0.25">
      <c r="A48" s="88">
        <v>41</v>
      </c>
      <c r="B48" s="89">
        <v>19.5</v>
      </c>
      <c r="C48" s="89">
        <v>2.23</v>
      </c>
      <c r="D48" s="87"/>
      <c r="E48" s="87"/>
    </row>
    <row r="49" spans="1:5" x14ac:dyDescent="0.25">
      <c r="A49" s="88">
        <v>42</v>
      </c>
      <c r="B49" s="89">
        <v>19.48</v>
      </c>
      <c r="C49" s="89">
        <v>2.2200000000000002</v>
      </c>
      <c r="D49" s="87"/>
      <c r="E49" s="87"/>
    </row>
    <row r="50" spans="1:5" x14ac:dyDescent="0.25">
      <c r="A50" s="88">
        <v>43</v>
      </c>
      <c r="B50" s="89">
        <v>19.45</v>
      </c>
      <c r="C50" s="89">
        <v>2.2200000000000002</v>
      </c>
      <c r="D50" s="87"/>
      <c r="E50" s="87"/>
    </row>
    <row r="51" spans="1:5" x14ac:dyDescent="0.25">
      <c r="A51" s="88">
        <v>44</v>
      </c>
      <c r="B51" s="89">
        <v>19.43</v>
      </c>
      <c r="C51" s="89">
        <v>2.21</v>
      </c>
      <c r="D51" s="87"/>
      <c r="E51" s="87"/>
    </row>
    <row r="52" spans="1:5" x14ac:dyDescent="0.25">
      <c r="A52" s="88">
        <v>45</v>
      </c>
      <c r="B52" s="89">
        <v>19.41</v>
      </c>
      <c r="C52" s="89">
        <v>2.21</v>
      </c>
      <c r="D52" s="87"/>
      <c r="E52" s="87"/>
    </row>
    <row r="53" spans="1:5" x14ac:dyDescent="0.25">
      <c r="A53" s="88">
        <v>46</v>
      </c>
      <c r="B53" s="89">
        <v>19.38</v>
      </c>
      <c r="C53" s="89">
        <v>2.2000000000000002</v>
      </c>
      <c r="D53" s="87"/>
      <c r="E53" s="87"/>
    </row>
    <row r="54" spans="1:5" x14ac:dyDescent="0.25">
      <c r="A54" s="88">
        <v>47</v>
      </c>
      <c r="B54" s="89">
        <v>19.350000000000001</v>
      </c>
      <c r="C54" s="89">
        <v>2.19</v>
      </c>
      <c r="D54" s="87"/>
      <c r="E54" s="87"/>
    </row>
    <row r="55" spans="1:5" x14ac:dyDescent="0.25">
      <c r="A55" s="88">
        <v>48</v>
      </c>
      <c r="B55" s="89">
        <v>19.32</v>
      </c>
      <c r="C55" s="89">
        <v>2.1800000000000002</v>
      </c>
      <c r="D55" s="87"/>
      <c r="E55" s="87"/>
    </row>
    <row r="56" spans="1:5" x14ac:dyDescent="0.25">
      <c r="A56" s="88">
        <v>49</v>
      </c>
      <c r="B56" s="89">
        <v>19.29</v>
      </c>
      <c r="C56" s="89">
        <v>2.17</v>
      </c>
      <c r="D56" s="87"/>
      <c r="E56" s="87"/>
    </row>
    <row r="57" spans="1:5" x14ac:dyDescent="0.25">
      <c r="A57" s="88">
        <v>50</v>
      </c>
      <c r="B57" s="89">
        <v>19.260000000000002</v>
      </c>
      <c r="C57" s="89">
        <v>2.16</v>
      </c>
      <c r="D57" s="87"/>
      <c r="E57" s="87"/>
    </row>
    <row r="58" spans="1:5" x14ac:dyDescent="0.25">
      <c r="A58" s="88">
        <v>51</v>
      </c>
      <c r="B58" s="89">
        <v>19.23</v>
      </c>
      <c r="C58" s="89">
        <v>2.15</v>
      </c>
      <c r="D58" s="87"/>
      <c r="E58" s="87"/>
    </row>
    <row r="59" spans="1:5" x14ac:dyDescent="0.25">
      <c r="A59" s="88">
        <v>52</v>
      </c>
      <c r="B59" s="89">
        <v>19.2</v>
      </c>
      <c r="C59" s="89">
        <v>2.14</v>
      </c>
      <c r="D59" s="87"/>
      <c r="E59" s="87"/>
    </row>
    <row r="60" spans="1:5" x14ac:dyDescent="0.25">
      <c r="A60" s="88">
        <v>53</v>
      </c>
      <c r="B60" s="89">
        <v>19.16</v>
      </c>
      <c r="C60" s="89">
        <v>2.13</v>
      </c>
      <c r="D60" s="87"/>
      <c r="E60" s="87"/>
    </row>
    <row r="61" spans="1:5" x14ac:dyDescent="0.25">
      <c r="A61" s="88">
        <v>54</v>
      </c>
      <c r="B61" s="89">
        <v>19.13</v>
      </c>
      <c r="C61" s="89">
        <v>2.11</v>
      </c>
      <c r="D61" s="87"/>
      <c r="E61" s="87"/>
    </row>
    <row r="62" spans="1:5" x14ac:dyDescent="0.25">
      <c r="A62" s="88">
        <v>55</v>
      </c>
      <c r="B62" s="89">
        <v>19.09</v>
      </c>
      <c r="C62" s="89">
        <v>2.09</v>
      </c>
      <c r="D62" s="87"/>
      <c r="E62" s="87"/>
    </row>
    <row r="63" spans="1:5" x14ac:dyDescent="0.25">
      <c r="A63" s="88">
        <v>56</v>
      </c>
      <c r="B63" s="89">
        <v>19.059999999999999</v>
      </c>
      <c r="C63" s="89">
        <v>2.08</v>
      </c>
      <c r="D63" s="87"/>
      <c r="E63" s="87"/>
    </row>
    <row r="64" spans="1:5" x14ac:dyDescent="0.25">
      <c r="A64" s="88">
        <v>57</v>
      </c>
      <c r="B64" s="89">
        <v>19.04</v>
      </c>
      <c r="C64" s="89">
        <v>2.06</v>
      </c>
      <c r="D64" s="87"/>
      <c r="E64" s="87"/>
    </row>
    <row r="65" spans="1:5" x14ac:dyDescent="0.25">
      <c r="A65" s="88">
        <v>58</v>
      </c>
      <c r="B65" s="89">
        <v>19.010000000000002</v>
      </c>
      <c r="C65" s="89">
        <v>2.04</v>
      </c>
      <c r="D65" s="87"/>
      <c r="E65" s="87"/>
    </row>
    <row r="66" spans="1:5" x14ac:dyDescent="0.25">
      <c r="A66" s="88">
        <v>59</v>
      </c>
      <c r="B66" s="89">
        <v>18.989999999999998</v>
      </c>
      <c r="C66" s="89">
        <v>2.02</v>
      </c>
      <c r="D66" s="87"/>
      <c r="E66" s="87"/>
    </row>
    <row r="67" spans="1:5" x14ac:dyDescent="0.25">
      <c r="A67" s="88">
        <v>60</v>
      </c>
      <c r="B67" s="89">
        <v>18.98</v>
      </c>
      <c r="C67" s="89">
        <v>1.99</v>
      </c>
      <c r="D67" s="87"/>
      <c r="E67" s="87"/>
    </row>
    <row r="68" spans="1:5" x14ac:dyDescent="0.25">
      <c r="A68" s="88">
        <v>61</v>
      </c>
      <c r="B68" s="89">
        <v>18.97</v>
      </c>
      <c r="C68" s="89">
        <v>1.97</v>
      </c>
      <c r="D68" s="87"/>
      <c r="E68" s="87"/>
    </row>
    <row r="69" spans="1:5" x14ac:dyDescent="0.25">
      <c r="A69" s="88">
        <v>62</v>
      </c>
      <c r="B69" s="89">
        <v>18.97</v>
      </c>
      <c r="C69" s="89">
        <v>1.95</v>
      </c>
      <c r="D69" s="87"/>
      <c r="E69" s="87"/>
    </row>
    <row r="70" spans="1:5" x14ac:dyDescent="0.25">
      <c r="A70" s="88">
        <v>63</v>
      </c>
      <c r="B70" s="89">
        <v>18.98</v>
      </c>
      <c r="C70" s="89">
        <v>1.92</v>
      </c>
      <c r="D70" s="87"/>
      <c r="E70" s="87"/>
    </row>
    <row r="71" spans="1:5" x14ac:dyDescent="0.25">
      <c r="A71" s="88">
        <v>64</v>
      </c>
      <c r="B71" s="89">
        <v>19</v>
      </c>
      <c r="C71" s="89">
        <v>1.89</v>
      </c>
      <c r="D71" s="87"/>
      <c r="E71" s="87"/>
    </row>
    <row r="72" spans="1:5" x14ac:dyDescent="0.25">
      <c r="A72" s="88">
        <v>65</v>
      </c>
      <c r="B72" s="89">
        <v>19.03</v>
      </c>
      <c r="C72" s="89">
        <v>1.86</v>
      </c>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fSyJQnWb34FJ/34cXxUwMED+a0mkbkkQNhg3JhMuLDENta/I6pYo81pxoDWy8moa8guEBks5tw6sfgZdSjwwDg==" saltValue="Xq/BqQtMhHXC+HMdBHLlVA==" spinCount="100000" sheet="1" objects="1" scenarios="1"/>
  <conditionalFormatting sqref="A6:A16 A18:A21">
    <cfRule type="expression" dxfId="1587" priority="15" stopIfTrue="1">
      <formula>MOD(ROW(),2)=0</formula>
    </cfRule>
    <cfRule type="expression" dxfId="1586" priority="16" stopIfTrue="1">
      <formula>MOD(ROW(),2)&lt;&gt;0</formula>
    </cfRule>
  </conditionalFormatting>
  <conditionalFormatting sqref="B6:C16 B18:C18 C17 B20:C21 C19">
    <cfRule type="expression" dxfId="1585" priority="17" stopIfTrue="1">
      <formula>MOD(ROW(),2)=0</formula>
    </cfRule>
    <cfRule type="expression" dxfId="1584" priority="18" stopIfTrue="1">
      <formula>MOD(ROW(),2)&lt;&gt;0</formula>
    </cfRule>
  </conditionalFormatting>
  <conditionalFormatting sqref="A17">
    <cfRule type="expression" dxfId="1583" priority="9" stopIfTrue="1">
      <formula>MOD(ROW(),2)=0</formula>
    </cfRule>
    <cfRule type="expression" dxfId="1582" priority="10" stopIfTrue="1">
      <formula>MOD(ROW(),2)&lt;&gt;0</formula>
    </cfRule>
  </conditionalFormatting>
  <conditionalFormatting sqref="B17">
    <cfRule type="expression" dxfId="1581" priority="7" stopIfTrue="1">
      <formula>MOD(ROW(),2)=0</formula>
    </cfRule>
    <cfRule type="expression" dxfId="1580" priority="8" stopIfTrue="1">
      <formula>MOD(ROW(),2)&lt;&gt;0</formula>
    </cfRule>
  </conditionalFormatting>
  <conditionalFormatting sqref="A26:A72">
    <cfRule type="expression" dxfId="1579" priority="3" stopIfTrue="1">
      <formula>MOD(ROW(),2)=0</formula>
    </cfRule>
    <cfRule type="expression" dxfId="1578" priority="4" stopIfTrue="1">
      <formula>MOD(ROW(),2)&lt;&gt;0</formula>
    </cfRule>
  </conditionalFormatting>
  <conditionalFormatting sqref="B26:C72">
    <cfRule type="expression" dxfId="1577" priority="5" stopIfTrue="1">
      <formula>MOD(ROW(),2)=0</formula>
    </cfRule>
    <cfRule type="expression" dxfId="1576" priority="6" stopIfTrue="1">
      <formula>MOD(ROW(),2)&lt;&gt;0</formula>
    </cfRule>
  </conditionalFormatting>
  <conditionalFormatting sqref="B19">
    <cfRule type="expression" dxfId="1575" priority="1" stopIfTrue="1">
      <formula>MOD(ROW(),2)=0</formula>
    </cfRule>
    <cfRule type="expression" dxfId="1574" priority="2" stopIfTrue="1">
      <formula>MOD(ROW(),2)&lt;&gt;0</formula>
    </cfRule>
  </conditionalFormatting>
  <hyperlinks>
    <hyperlink ref="B23" location="'Factor List'!A1" display="Back to Factor List" xr:uid="{00000000-0004-0000-2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9"/>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x-235</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621</v>
      </c>
      <c r="C10" s="96"/>
    </row>
    <row r="11" spans="1:7" x14ac:dyDescent="0.25">
      <c r="A11" s="108" t="s">
        <v>23</v>
      </c>
      <c r="B11" s="96" t="s">
        <v>271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235</v>
      </c>
      <c r="C14" s="96"/>
    </row>
    <row r="15" spans="1:7" x14ac:dyDescent="0.25">
      <c r="A15" s="108" t="s">
        <v>53</v>
      </c>
      <c r="B15" s="96" t="s">
        <v>614</v>
      </c>
      <c r="C15" s="96"/>
    </row>
    <row r="16" spans="1:7" x14ac:dyDescent="0.25">
      <c r="A16" s="108" t="s">
        <v>54</v>
      </c>
      <c r="B16" s="96" t="s">
        <v>529</v>
      </c>
      <c r="C16" s="96"/>
    </row>
    <row r="17" spans="1:5" ht="59.1"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19.38</v>
      </c>
      <c r="C27" s="89">
        <v>2.2599999999999998</v>
      </c>
      <c r="D27" s="87"/>
      <c r="E27" s="87"/>
    </row>
    <row r="28" spans="1:5" x14ac:dyDescent="0.25">
      <c r="A28" s="88">
        <v>21</v>
      </c>
      <c r="B28" s="89">
        <v>19.37</v>
      </c>
      <c r="C28" s="89">
        <v>2.2599999999999998</v>
      </c>
      <c r="D28" s="87"/>
      <c r="E28" s="87"/>
    </row>
    <row r="29" spans="1:5" x14ac:dyDescent="0.25">
      <c r="A29" s="88">
        <v>22</v>
      </c>
      <c r="B29" s="89">
        <v>19.350000000000001</v>
      </c>
      <c r="C29" s="89">
        <v>2.27</v>
      </c>
      <c r="D29" s="87"/>
      <c r="E29" s="87"/>
    </row>
    <row r="30" spans="1:5" x14ac:dyDescent="0.25">
      <c r="A30" s="88">
        <v>23</v>
      </c>
      <c r="B30" s="89">
        <v>19.329999999999998</v>
      </c>
      <c r="C30" s="89">
        <v>2.27</v>
      </c>
      <c r="D30" s="87"/>
      <c r="E30" s="87"/>
    </row>
    <row r="31" spans="1:5" x14ac:dyDescent="0.25">
      <c r="A31" s="88">
        <v>24</v>
      </c>
      <c r="B31" s="89">
        <v>19.309999999999999</v>
      </c>
      <c r="C31" s="89">
        <v>2.27</v>
      </c>
      <c r="D31" s="87"/>
      <c r="E31" s="87"/>
    </row>
    <row r="32" spans="1:5" x14ac:dyDescent="0.25">
      <c r="A32" s="88">
        <v>25</v>
      </c>
      <c r="B32" s="89">
        <v>19.29</v>
      </c>
      <c r="C32" s="89">
        <v>2.27</v>
      </c>
      <c r="D32" s="87"/>
      <c r="E32" s="87"/>
    </row>
    <row r="33" spans="1:5" x14ac:dyDescent="0.25">
      <c r="A33" s="88">
        <v>26</v>
      </c>
      <c r="B33" s="89">
        <v>19.27</v>
      </c>
      <c r="C33" s="89">
        <v>2.27</v>
      </c>
      <c r="D33" s="87"/>
      <c r="E33" s="87"/>
    </row>
    <row r="34" spans="1:5" x14ac:dyDescent="0.25">
      <c r="A34" s="88">
        <v>27</v>
      </c>
      <c r="B34" s="89">
        <v>19.25</v>
      </c>
      <c r="C34" s="89">
        <v>2.27</v>
      </c>
      <c r="D34" s="87"/>
      <c r="E34" s="87"/>
    </row>
    <row r="35" spans="1:5" x14ac:dyDescent="0.25">
      <c r="A35" s="88">
        <v>28</v>
      </c>
      <c r="B35" s="89">
        <v>19.23</v>
      </c>
      <c r="C35" s="89">
        <v>2.2799999999999998</v>
      </c>
      <c r="D35" s="87"/>
      <c r="E35" s="87"/>
    </row>
    <row r="36" spans="1:5" x14ac:dyDescent="0.25">
      <c r="A36" s="88">
        <v>29</v>
      </c>
      <c r="B36" s="89">
        <v>19.21</v>
      </c>
      <c r="C36" s="89">
        <v>2.2799999999999998</v>
      </c>
      <c r="D36" s="87"/>
      <c r="E36" s="87"/>
    </row>
    <row r="37" spans="1:5" x14ac:dyDescent="0.25">
      <c r="A37" s="88">
        <v>30</v>
      </c>
      <c r="B37" s="89">
        <v>19.190000000000001</v>
      </c>
      <c r="C37" s="89">
        <v>2.2799999999999998</v>
      </c>
      <c r="D37" s="87"/>
      <c r="E37" s="87"/>
    </row>
    <row r="38" spans="1:5" x14ac:dyDescent="0.25">
      <c r="A38" s="88">
        <v>31</v>
      </c>
      <c r="B38" s="89">
        <v>19.170000000000002</v>
      </c>
      <c r="C38" s="89">
        <v>2.2799999999999998</v>
      </c>
      <c r="D38" s="87"/>
      <c r="E38" s="87"/>
    </row>
    <row r="39" spans="1:5" x14ac:dyDescent="0.25">
      <c r="A39" s="88">
        <v>32</v>
      </c>
      <c r="B39" s="89">
        <v>19.149999999999999</v>
      </c>
      <c r="C39" s="89">
        <v>2.2799999999999998</v>
      </c>
      <c r="D39" s="87"/>
      <c r="E39" s="87"/>
    </row>
    <row r="40" spans="1:5" x14ac:dyDescent="0.25">
      <c r="A40" s="88">
        <v>33</v>
      </c>
      <c r="B40" s="89">
        <v>19.13</v>
      </c>
      <c r="C40" s="89">
        <v>2.2799999999999998</v>
      </c>
      <c r="D40" s="87"/>
      <c r="E40" s="87"/>
    </row>
    <row r="41" spans="1:5" x14ac:dyDescent="0.25">
      <c r="A41" s="88">
        <v>34</v>
      </c>
      <c r="B41" s="89">
        <v>19.11</v>
      </c>
      <c r="C41" s="89">
        <v>2.2799999999999998</v>
      </c>
      <c r="D41" s="87"/>
      <c r="E41" s="87"/>
    </row>
    <row r="42" spans="1:5" x14ac:dyDescent="0.25">
      <c r="A42" s="88">
        <v>35</v>
      </c>
      <c r="B42" s="89">
        <v>19.09</v>
      </c>
      <c r="C42" s="89">
        <v>2.27</v>
      </c>
      <c r="D42" s="87"/>
      <c r="E42" s="87"/>
    </row>
    <row r="43" spans="1:5" x14ac:dyDescent="0.25">
      <c r="A43" s="88">
        <v>36</v>
      </c>
      <c r="B43" s="89">
        <v>19.059999999999999</v>
      </c>
      <c r="C43" s="89">
        <v>2.27</v>
      </c>
      <c r="D43" s="87"/>
      <c r="E43" s="87"/>
    </row>
    <row r="44" spans="1:5" x14ac:dyDescent="0.25">
      <c r="A44" s="88">
        <v>37</v>
      </c>
      <c r="B44" s="89">
        <v>19.04</v>
      </c>
      <c r="C44" s="89">
        <v>2.27</v>
      </c>
      <c r="D44" s="87"/>
      <c r="E44" s="87"/>
    </row>
    <row r="45" spans="1:5" x14ac:dyDescent="0.25">
      <c r="A45" s="88">
        <v>38</v>
      </c>
      <c r="B45" s="89">
        <v>19.02</v>
      </c>
      <c r="C45" s="89">
        <v>2.27</v>
      </c>
      <c r="D45" s="87"/>
      <c r="E45" s="87"/>
    </row>
    <row r="46" spans="1:5" x14ac:dyDescent="0.25">
      <c r="A46" s="88">
        <v>39</v>
      </c>
      <c r="B46" s="89">
        <v>19</v>
      </c>
      <c r="C46" s="89">
        <v>2.27</v>
      </c>
      <c r="D46" s="87"/>
      <c r="E46" s="87"/>
    </row>
    <row r="47" spans="1:5" x14ac:dyDescent="0.25">
      <c r="A47" s="88">
        <v>40</v>
      </c>
      <c r="B47" s="89">
        <v>18.97</v>
      </c>
      <c r="C47" s="89">
        <v>2.2599999999999998</v>
      </c>
      <c r="D47" s="87"/>
      <c r="E47" s="87"/>
    </row>
    <row r="48" spans="1:5" x14ac:dyDescent="0.25">
      <c r="A48" s="88">
        <v>41</v>
      </c>
      <c r="B48" s="89">
        <v>18.95</v>
      </c>
      <c r="C48" s="89">
        <v>2.2599999999999998</v>
      </c>
      <c r="D48" s="87"/>
      <c r="E48" s="87"/>
    </row>
    <row r="49" spans="1:5" x14ac:dyDescent="0.25">
      <c r="A49" s="88">
        <v>42</v>
      </c>
      <c r="B49" s="89">
        <v>18.93</v>
      </c>
      <c r="C49" s="89">
        <v>2.25</v>
      </c>
      <c r="D49" s="87"/>
      <c r="E49" s="87"/>
    </row>
    <row r="50" spans="1:5" x14ac:dyDescent="0.25">
      <c r="A50" s="88">
        <v>43</v>
      </c>
      <c r="B50" s="89">
        <v>18.899999999999999</v>
      </c>
      <c r="C50" s="89">
        <v>2.25</v>
      </c>
      <c r="D50" s="87"/>
      <c r="E50" s="87"/>
    </row>
    <row r="51" spans="1:5" x14ac:dyDescent="0.25">
      <c r="A51" s="88">
        <v>44</v>
      </c>
      <c r="B51" s="89">
        <v>18.88</v>
      </c>
      <c r="C51" s="89">
        <v>2.2400000000000002</v>
      </c>
      <c r="D51" s="87"/>
      <c r="E51" s="87"/>
    </row>
    <row r="52" spans="1:5" x14ac:dyDescent="0.25">
      <c r="A52" s="88">
        <v>45</v>
      </c>
      <c r="B52" s="89">
        <v>18.850000000000001</v>
      </c>
      <c r="C52" s="89">
        <v>2.2400000000000002</v>
      </c>
      <c r="D52" s="87"/>
      <c r="E52" s="87"/>
    </row>
    <row r="53" spans="1:5" x14ac:dyDescent="0.25">
      <c r="A53" s="88">
        <v>46</v>
      </c>
      <c r="B53" s="89">
        <v>18.82</v>
      </c>
      <c r="C53" s="89">
        <v>2.23</v>
      </c>
      <c r="D53" s="87"/>
      <c r="E53" s="87"/>
    </row>
    <row r="54" spans="1:5" x14ac:dyDescent="0.25">
      <c r="A54" s="88">
        <v>47</v>
      </c>
      <c r="B54" s="89">
        <v>18.8</v>
      </c>
      <c r="C54" s="89">
        <v>2.2200000000000002</v>
      </c>
      <c r="D54" s="87"/>
      <c r="E54" s="87"/>
    </row>
    <row r="55" spans="1:5" x14ac:dyDescent="0.25">
      <c r="A55" s="88">
        <v>48</v>
      </c>
      <c r="B55" s="89">
        <v>18.760000000000002</v>
      </c>
      <c r="C55" s="89">
        <v>2.21</v>
      </c>
      <c r="D55" s="87"/>
      <c r="E55" s="87"/>
    </row>
    <row r="56" spans="1:5" x14ac:dyDescent="0.25">
      <c r="A56" s="88">
        <v>49</v>
      </c>
      <c r="B56" s="89">
        <v>18.73</v>
      </c>
      <c r="C56" s="89">
        <v>2.2000000000000002</v>
      </c>
      <c r="D56" s="87"/>
      <c r="E56" s="87"/>
    </row>
    <row r="57" spans="1:5" x14ac:dyDescent="0.25">
      <c r="A57" s="88">
        <v>50</v>
      </c>
      <c r="B57" s="89">
        <v>18.7</v>
      </c>
      <c r="C57" s="89">
        <v>2.19</v>
      </c>
      <c r="D57" s="87"/>
      <c r="E57" s="87"/>
    </row>
    <row r="58" spans="1:5" x14ac:dyDescent="0.25">
      <c r="A58" s="88">
        <v>51</v>
      </c>
      <c r="B58" s="89">
        <v>18.66</v>
      </c>
      <c r="C58" s="89">
        <v>2.1800000000000002</v>
      </c>
      <c r="D58" s="87"/>
      <c r="E58" s="87"/>
    </row>
    <row r="59" spans="1:5" x14ac:dyDescent="0.25">
      <c r="A59" s="88">
        <v>52</v>
      </c>
      <c r="B59" s="89">
        <v>18.62</v>
      </c>
      <c r="C59" s="89">
        <v>2.17</v>
      </c>
      <c r="D59" s="87"/>
      <c r="E59" s="87"/>
    </row>
    <row r="60" spans="1:5" x14ac:dyDescent="0.25">
      <c r="A60" s="88">
        <v>53</v>
      </c>
      <c r="B60" s="89">
        <v>18.579999999999998</v>
      </c>
      <c r="C60" s="89">
        <v>2.16</v>
      </c>
      <c r="D60" s="87"/>
      <c r="E60" s="87"/>
    </row>
    <row r="61" spans="1:5" x14ac:dyDescent="0.25">
      <c r="A61" s="88">
        <v>54</v>
      </c>
      <c r="B61" s="89">
        <v>18.55</v>
      </c>
      <c r="C61" s="89">
        <v>2.14</v>
      </c>
      <c r="D61" s="87"/>
      <c r="E61" s="87"/>
    </row>
    <row r="62" spans="1:5" x14ac:dyDescent="0.25">
      <c r="A62" s="88">
        <v>55</v>
      </c>
      <c r="B62" s="89">
        <v>18.510000000000002</v>
      </c>
      <c r="C62" s="89">
        <v>2.12</v>
      </c>
      <c r="D62" s="87"/>
      <c r="E62" s="87"/>
    </row>
    <row r="63" spans="1:5" x14ac:dyDescent="0.25">
      <c r="A63" s="88">
        <v>56</v>
      </c>
      <c r="B63" s="89">
        <v>18.47</v>
      </c>
      <c r="C63" s="89">
        <v>2.11</v>
      </c>
      <c r="D63" s="87"/>
      <c r="E63" s="87"/>
    </row>
    <row r="64" spans="1:5" x14ac:dyDescent="0.25">
      <c r="A64" s="88">
        <v>57</v>
      </c>
      <c r="B64" s="89">
        <v>18.440000000000001</v>
      </c>
      <c r="C64" s="89">
        <v>2.09</v>
      </c>
      <c r="D64" s="87"/>
      <c r="E64" s="87"/>
    </row>
    <row r="65" spans="1:5" x14ac:dyDescent="0.25">
      <c r="A65" s="88">
        <v>58</v>
      </c>
      <c r="B65" s="89">
        <v>18.41</v>
      </c>
      <c r="C65" s="89">
        <v>2.0699999999999998</v>
      </c>
      <c r="D65" s="87"/>
      <c r="E65" s="87"/>
    </row>
    <row r="66" spans="1:5" x14ac:dyDescent="0.25">
      <c r="A66" s="88">
        <v>59</v>
      </c>
      <c r="B66" s="89">
        <v>18.38</v>
      </c>
      <c r="C66" s="89">
        <v>2.0499999999999998</v>
      </c>
      <c r="D66" s="87"/>
      <c r="E66" s="87"/>
    </row>
    <row r="67" spans="1:5" x14ac:dyDescent="0.25">
      <c r="A67" s="88">
        <v>60</v>
      </c>
      <c r="B67" s="89">
        <v>18.36</v>
      </c>
      <c r="C67" s="89">
        <v>2.02</v>
      </c>
      <c r="D67" s="87"/>
      <c r="E67" s="87"/>
    </row>
    <row r="68" spans="1:5" x14ac:dyDescent="0.25">
      <c r="A68" s="88">
        <v>61</v>
      </c>
      <c r="B68" s="89">
        <v>18.34</v>
      </c>
      <c r="C68" s="89">
        <v>2</v>
      </c>
      <c r="D68" s="87"/>
      <c r="E68" s="87"/>
    </row>
    <row r="69" spans="1:5" x14ac:dyDescent="0.25">
      <c r="A69" s="88">
        <v>62</v>
      </c>
      <c r="B69" s="89">
        <v>18.329999999999998</v>
      </c>
      <c r="C69" s="89">
        <v>1.98</v>
      </c>
      <c r="D69" s="87"/>
      <c r="E69" s="87"/>
    </row>
    <row r="70" spans="1:5" x14ac:dyDescent="0.25">
      <c r="A70" s="88">
        <v>63</v>
      </c>
      <c r="B70" s="89">
        <v>18.329999999999998</v>
      </c>
      <c r="C70" s="89">
        <v>1.95</v>
      </c>
      <c r="D70" s="87"/>
      <c r="E70" s="87"/>
    </row>
    <row r="71" spans="1:5" x14ac:dyDescent="0.25">
      <c r="A71" s="88">
        <v>64</v>
      </c>
      <c r="B71" s="89">
        <v>18.34</v>
      </c>
      <c r="C71" s="89">
        <v>1.92</v>
      </c>
      <c r="D71" s="87"/>
      <c r="E71" s="87"/>
    </row>
    <row r="72" spans="1:5" x14ac:dyDescent="0.25">
      <c r="A72" s="88">
        <v>65</v>
      </c>
      <c r="B72" s="89">
        <v>18.36</v>
      </c>
      <c r="C72" s="89">
        <v>1.89</v>
      </c>
      <c r="D72" s="87"/>
      <c r="E72" s="87"/>
    </row>
    <row r="73" spans="1:5" x14ac:dyDescent="0.25">
      <c r="A73" s="88">
        <v>66</v>
      </c>
      <c r="B73" s="89">
        <v>18.39</v>
      </c>
      <c r="C73" s="89">
        <v>1.86</v>
      </c>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Pprje5ZzL8qtjx61eGJydo4yoL6j6dR1YSykoSfMFCYrlXygmjlV8kgqAdpkhgopqSZHOs+310HPDLu8eh/C+A==" saltValue="AAuVnvGmKC/TOWv3oT7M3w==" spinCount="100000" sheet="1" objects="1" scenarios="1"/>
  <conditionalFormatting sqref="A6:A16 A18:A21">
    <cfRule type="expression" dxfId="1573" priority="15" stopIfTrue="1">
      <formula>MOD(ROW(),2)=0</formula>
    </cfRule>
    <cfRule type="expression" dxfId="1572" priority="16" stopIfTrue="1">
      <formula>MOD(ROW(),2)&lt;&gt;0</formula>
    </cfRule>
  </conditionalFormatting>
  <conditionalFormatting sqref="B6:C16 B18:C18 C17 B20:C21 C19">
    <cfRule type="expression" dxfId="1571" priority="17" stopIfTrue="1">
      <formula>MOD(ROW(),2)=0</formula>
    </cfRule>
    <cfRule type="expression" dxfId="1570" priority="18" stopIfTrue="1">
      <formula>MOD(ROW(),2)&lt;&gt;0</formula>
    </cfRule>
  </conditionalFormatting>
  <conditionalFormatting sqref="A17">
    <cfRule type="expression" dxfId="1569" priority="9" stopIfTrue="1">
      <formula>MOD(ROW(),2)=0</formula>
    </cfRule>
    <cfRule type="expression" dxfId="1568" priority="10" stopIfTrue="1">
      <formula>MOD(ROW(),2)&lt;&gt;0</formula>
    </cfRule>
  </conditionalFormatting>
  <conditionalFormatting sqref="B17">
    <cfRule type="expression" dxfId="1567" priority="7" stopIfTrue="1">
      <formula>MOD(ROW(),2)=0</formula>
    </cfRule>
    <cfRule type="expression" dxfId="1566" priority="8" stopIfTrue="1">
      <formula>MOD(ROW(),2)&lt;&gt;0</formula>
    </cfRule>
  </conditionalFormatting>
  <conditionalFormatting sqref="A26:A73">
    <cfRule type="expression" dxfId="1565" priority="3" stopIfTrue="1">
      <formula>MOD(ROW(),2)=0</formula>
    </cfRule>
    <cfRule type="expression" dxfId="1564" priority="4" stopIfTrue="1">
      <formula>MOD(ROW(),2)&lt;&gt;0</formula>
    </cfRule>
  </conditionalFormatting>
  <conditionalFormatting sqref="B26:C73">
    <cfRule type="expression" dxfId="1563" priority="5" stopIfTrue="1">
      <formula>MOD(ROW(),2)=0</formula>
    </cfRule>
    <cfRule type="expression" dxfId="1562" priority="6" stopIfTrue="1">
      <formula>MOD(ROW(),2)&lt;&gt;0</formula>
    </cfRule>
  </conditionalFormatting>
  <conditionalFormatting sqref="B19">
    <cfRule type="expression" dxfId="1561" priority="1" stopIfTrue="1">
      <formula>MOD(ROW(),2)=0</formula>
    </cfRule>
    <cfRule type="expression" dxfId="1560" priority="2" stopIfTrue="1">
      <formula>MOD(ROW(),2)&lt;&gt;0</formula>
    </cfRule>
  </conditionalFormatting>
  <hyperlinks>
    <hyperlink ref="B23" location="'Factor List'!A1" display="Back to Factor List" xr:uid="{00000000-0004-0000-2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0"/>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x-236</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622</v>
      </c>
      <c r="C10" s="96"/>
    </row>
    <row r="11" spans="1:7" x14ac:dyDescent="0.25">
      <c r="A11" s="108" t="s">
        <v>23</v>
      </c>
      <c r="B11" s="96" t="s">
        <v>281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236</v>
      </c>
      <c r="C14" s="96"/>
    </row>
    <row r="15" spans="1:7" x14ac:dyDescent="0.25">
      <c r="A15" s="108" t="s">
        <v>53</v>
      </c>
      <c r="B15" s="96" t="s">
        <v>615</v>
      </c>
      <c r="C15" s="96"/>
    </row>
    <row r="16" spans="1:7" x14ac:dyDescent="0.25">
      <c r="A16" s="108" t="s">
        <v>54</v>
      </c>
      <c r="B16" s="96" t="s">
        <v>532</v>
      </c>
      <c r="C16" s="96"/>
    </row>
    <row r="17" spans="1:5" ht="58.5"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19.38</v>
      </c>
      <c r="C27" s="89">
        <v>2.2599999999999998</v>
      </c>
      <c r="D27" s="87"/>
      <c r="E27" s="87"/>
    </row>
    <row r="28" spans="1:5" x14ac:dyDescent="0.25">
      <c r="A28" s="88">
        <v>21</v>
      </c>
      <c r="B28" s="89">
        <v>19.37</v>
      </c>
      <c r="C28" s="89">
        <v>2.2599999999999998</v>
      </c>
      <c r="D28" s="87"/>
      <c r="E28" s="87"/>
    </row>
    <row r="29" spans="1:5" x14ac:dyDescent="0.25">
      <c r="A29" s="88">
        <v>22</v>
      </c>
      <c r="B29" s="89">
        <v>19.350000000000001</v>
      </c>
      <c r="C29" s="89">
        <v>2.27</v>
      </c>
      <c r="D29" s="87"/>
      <c r="E29" s="87"/>
    </row>
    <row r="30" spans="1:5" x14ac:dyDescent="0.25">
      <c r="A30" s="88">
        <v>23</v>
      </c>
      <c r="B30" s="89">
        <v>19.329999999999998</v>
      </c>
      <c r="C30" s="89">
        <v>2.27</v>
      </c>
      <c r="D30" s="87"/>
      <c r="E30" s="87"/>
    </row>
    <row r="31" spans="1:5" x14ac:dyDescent="0.25">
      <c r="A31" s="88">
        <v>24</v>
      </c>
      <c r="B31" s="89">
        <v>19.309999999999999</v>
      </c>
      <c r="C31" s="89">
        <v>2.27</v>
      </c>
      <c r="D31" s="87"/>
      <c r="E31" s="87"/>
    </row>
    <row r="32" spans="1:5" x14ac:dyDescent="0.25">
      <c r="A32" s="88">
        <v>25</v>
      </c>
      <c r="B32" s="89">
        <v>19.29</v>
      </c>
      <c r="C32" s="89">
        <v>2.27</v>
      </c>
      <c r="D32" s="87"/>
      <c r="E32" s="87"/>
    </row>
    <row r="33" spans="1:5" x14ac:dyDescent="0.25">
      <c r="A33" s="88">
        <v>26</v>
      </c>
      <c r="B33" s="89">
        <v>19.27</v>
      </c>
      <c r="C33" s="89">
        <v>2.27</v>
      </c>
      <c r="D33" s="87"/>
      <c r="E33" s="87"/>
    </row>
    <row r="34" spans="1:5" x14ac:dyDescent="0.25">
      <c r="A34" s="88">
        <v>27</v>
      </c>
      <c r="B34" s="89">
        <v>19.25</v>
      </c>
      <c r="C34" s="89">
        <v>2.27</v>
      </c>
      <c r="D34" s="87"/>
      <c r="E34" s="87"/>
    </row>
    <row r="35" spans="1:5" x14ac:dyDescent="0.25">
      <c r="A35" s="88">
        <v>28</v>
      </c>
      <c r="B35" s="89">
        <v>19.23</v>
      </c>
      <c r="C35" s="89">
        <v>2.2799999999999998</v>
      </c>
      <c r="D35" s="87"/>
      <c r="E35" s="87"/>
    </row>
    <row r="36" spans="1:5" x14ac:dyDescent="0.25">
      <c r="A36" s="88">
        <v>29</v>
      </c>
      <c r="B36" s="89">
        <v>19.21</v>
      </c>
      <c r="C36" s="89">
        <v>2.2799999999999998</v>
      </c>
      <c r="D36" s="87"/>
      <c r="E36" s="87"/>
    </row>
    <row r="37" spans="1:5" x14ac:dyDescent="0.25">
      <c r="A37" s="88">
        <v>30</v>
      </c>
      <c r="B37" s="89">
        <v>19.190000000000001</v>
      </c>
      <c r="C37" s="89">
        <v>2.2799999999999998</v>
      </c>
      <c r="D37" s="87"/>
      <c r="E37" s="87"/>
    </row>
    <row r="38" spans="1:5" x14ac:dyDescent="0.25">
      <c r="A38" s="88">
        <v>31</v>
      </c>
      <c r="B38" s="89">
        <v>19.170000000000002</v>
      </c>
      <c r="C38" s="89">
        <v>2.2799999999999998</v>
      </c>
      <c r="D38" s="87"/>
      <c r="E38" s="87"/>
    </row>
    <row r="39" spans="1:5" x14ac:dyDescent="0.25">
      <c r="A39" s="88">
        <v>32</v>
      </c>
      <c r="B39" s="89">
        <v>19.149999999999999</v>
      </c>
      <c r="C39" s="89">
        <v>2.2799999999999998</v>
      </c>
      <c r="D39" s="87"/>
      <c r="E39" s="87"/>
    </row>
    <row r="40" spans="1:5" x14ac:dyDescent="0.25">
      <c r="A40" s="88">
        <v>33</v>
      </c>
      <c r="B40" s="89">
        <v>19.13</v>
      </c>
      <c r="C40" s="89">
        <v>2.2799999999999998</v>
      </c>
      <c r="D40" s="87"/>
      <c r="E40" s="87"/>
    </row>
    <row r="41" spans="1:5" x14ac:dyDescent="0.25">
      <c r="A41" s="88">
        <v>34</v>
      </c>
      <c r="B41" s="89">
        <v>19.11</v>
      </c>
      <c r="C41" s="89">
        <v>2.2799999999999998</v>
      </c>
      <c r="D41" s="87"/>
      <c r="E41" s="87"/>
    </row>
    <row r="42" spans="1:5" x14ac:dyDescent="0.25">
      <c r="A42" s="88">
        <v>35</v>
      </c>
      <c r="B42" s="89">
        <v>19.09</v>
      </c>
      <c r="C42" s="89">
        <v>2.27</v>
      </c>
      <c r="D42" s="87"/>
      <c r="E42" s="87"/>
    </row>
    <row r="43" spans="1:5" x14ac:dyDescent="0.25">
      <c r="A43" s="88">
        <v>36</v>
      </c>
      <c r="B43" s="89">
        <v>19.059999999999999</v>
      </c>
      <c r="C43" s="89">
        <v>2.27</v>
      </c>
      <c r="D43" s="87"/>
      <c r="E43" s="87"/>
    </row>
    <row r="44" spans="1:5" x14ac:dyDescent="0.25">
      <c r="A44" s="88">
        <v>37</v>
      </c>
      <c r="B44" s="89">
        <v>19.04</v>
      </c>
      <c r="C44" s="89">
        <v>2.27</v>
      </c>
      <c r="D44" s="87"/>
      <c r="E44" s="87"/>
    </row>
    <row r="45" spans="1:5" x14ac:dyDescent="0.25">
      <c r="A45" s="88">
        <v>38</v>
      </c>
      <c r="B45" s="89">
        <v>19.02</v>
      </c>
      <c r="C45" s="89">
        <v>2.27</v>
      </c>
      <c r="D45" s="87"/>
      <c r="E45" s="87"/>
    </row>
    <row r="46" spans="1:5" x14ac:dyDescent="0.25">
      <c r="A46" s="88">
        <v>39</v>
      </c>
      <c r="B46" s="89">
        <v>19</v>
      </c>
      <c r="C46" s="89">
        <v>2.27</v>
      </c>
      <c r="D46" s="87"/>
      <c r="E46" s="87"/>
    </row>
    <row r="47" spans="1:5" x14ac:dyDescent="0.25">
      <c r="A47" s="88">
        <v>40</v>
      </c>
      <c r="B47" s="89">
        <v>18.97</v>
      </c>
      <c r="C47" s="89">
        <v>2.2599999999999998</v>
      </c>
      <c r="D47" s="87"/>
      <c r="E47" s="87"/>
    </row>
    <row r="48" spans="1:5" x14ac:dyDescent="0.25">
      <c r="A48" s="88">
        <v>41</v>
      </c>
      <c r="B48" s="89">
        <v>18.95</v>
      </c>
      <c r="C48" s="89">
        <v>2.2599999999999998</v>
      </c>
      <c r="D48" s="87"/>
      <c r="E48" s="87"/>
    </row>
    <row r="49" spans="1:5" x14ac:dyDescent="0.25">
      <c r="A49" s="88">
        <v>42</v>
      </c>
      <c r="B49" s="89">
        <v>18.93</v>
      </c>
      <c r="C49" s="89">
        <v>2.25</v>
      </c>
      <c r="D49" s="87"/>
      <c r="E49" s="87"/>
    </row>
    <row r="50" spans="1:5" x14ac:dyDescent="0.25">
      <c r="A50" s="88">
        <v>43</v>
      </c>
      <c r="B50" s="89">
        <v>18.899999999999999</v>
      </c>
      <c r="C50" s="89">
        <v>2.25</v>
      </c>
      <c r="D50" s="87"/>
      <c r="E50" s="87"/>
    </row>
    <row r="51" spans="1:5" x14ac:dyDescent="0.25">
      <c r="A51" s="88">
        <v>44</v>
      </c>
      <c r="B51" s="89">
        <v>18.88</v>
      </c>
      <c r="C51" s="89">
        <v>2.2400000000000002</v>
      </c>
      <c r="D51" s="87"/>
      <c r="E51" s="87"/>
    </row>
    <row r="52" spans="1:5" x14ac:dyDescent="0.25">
      <c r="A52" s="88">
        <v>45</v>
      </c>
      <c r="B52" s="89">
        <v>18.850000000000001</v>
      </c>
      <c r="C52" s="89">
        <v>2.2400000000000002</v>
      </c>
      <c r="D52" s="87"/>
      <c r="E52" s="87"/>
    </row>
    <row r="53" spans="1:5" x14ac:dyDescent="0.25">
      <c r="A53" s="88">
        <v>46</v>
      </c>
      <c r="B53" s="89">
        <v>18.82</v>
      </c>
      <c r="C53" s="89">
        <v>2.23</v>
      </c>
      <c r="D53" s="87"/>
      <c r="E53" s="87"/>
    </row>
    <row r="54" spans="1:5" x14ac:dyDescent="0.25">
      <c r="A54" s="88">
        <v>47</v>
      </c>
      <c r="B54" s="89">
        <v>18.8</v>
      </c>
      <c r="C54" s="89">
        <v>2.2200000000000002</v>
      </c>
      <c r="D54" s="87"/>
      <c r="E54" s="87"/>
    </row>
    <row r="55" spans="1:5" x14ac:dyDescent="0.25">
      <c r="A55" s="88">
        <v>48</v>
      </c>
      <c r="B55" s="89">
        <v>18.760000000000002</v>
      </c>
      <c r="C55" s="89">
        <v>2.21</v>
      </c>
      <c r="D55" s="87"/>
      <c r="E55" s="87"/>
    </row>
    <row r="56" spans="1:5" x14ac:dyDescent="0.25">
      <c r="A56" s="88">
        <v>49</v>
      </c>
      <c r="B56" s="89">
        <v>18.73</v>
      </c>
      <c r="C56" s="89">
        <v>2.2000000000000002</v>
      </c>
      <c r="D56" s="87"/>
      <c r="E56" s="87"/>
    </row>
    <row r="57" spans="1:5" x14ac:dyDescent="0.25">
      <c r="A57" s="88">
        <v>50</v>
      </c>
      <c r="B57" s="89">
        <v>18.7</v>
      </c>
      <c r="C57" s="89">
        <v>2.19</v>
      </c>
      <c r="D57" s="87"/>
      <c r="E57" s="87"/>
    </row>
    <row r="58" spans="1:5" x14ac:dyDescent="0.25">
      <c r="A58" s="88">
        <v>51</v>
      </c>
      <c r="B58" s="89">
        <v>18.66</v>
      </c>
      <c r="C58" s="89">
        <v>2.1800000000000002</v>
      </c>
      <c r="D58" s="87"/>
      <c r="E58" s="87"/>
    </row>
    <row r="59" spans="1:5" x14ac:dyDescent="0.25">
      <c r="A59" s="88">
        <v>52</v>
      </c>
      <c r="B59" s="89">
        <v>18.62</v>
      </c>
      <c r="C59" s="89">
        <v>2.17</v>
      </c>
      <c r="D59" s="87"/>
      <c r="E59" s="87"/>
    </row>
    <row r="60" spans="1:5" x14ac:dyDescent="0.25">
      <c r="A60" s="88">
        <v>53</v>
      </c>
      <c r="B60" s="89">
        <v>18.579999999999998</v>
      </c>
      <c r="C60" s="89">
        <v>2.16</v>
      </c>
      <c r="D60" s="87"/>
      <c r="E60" s="87"/>
    </row>
    <row r="61" spans="1:5" x14ac:dyDescent="0.25">
      <c r="A61" s="88">
        <v>54</v>
      </c>
      <c r="B61" s="89">
        <v>18.55</v>
      </c>
      <c r="C61" s="89">
        <v>2.14</v>
      </c>
      <c r="D61" s="87"/>
      <c r="E61" s="87"/>
    </row>
    <row r="62" spans="1:5" x14ac:dyDescent="0.25">
      <c r="A62" s="88">
        <v>55</v>
      </c>
      <c r="B62" s="89">
        <v>18.510000000000002</v>
      </c>
      <c r="C62" s="89">
        <v>2.12</v>
      </c>
      <c r="D62" s="87"/>
      <c r="E62" s="87"/>
    </row>
    <row r="63" spans="1:5" x14ac:dyDescent="0.25">
      <c r="A63" s="88">
        <v>56</v>
      </c>
      <c r="B63" s="89">
        <v>18.47</v>
      </c>
      <c r="C63" s="89">
        <v>2.11</v>
      </c>
      <c r="D63" s="87"/>
      <c r="E63" s="87"/>
    </row>
    <row r="64" spans="1:5" x14ac:dyDescent="0.25">
      <c r="A64" s="88">
        <v>57</v>
      </c>
      <c r="B64" s="89">
        <v>18.440000000000001</v>
      </c>
      <c r="C64" s="89">
        <v>2.09</v>
      </c>
      <c r="D64" s="87"/>
      <c r="E64" s="87"/>
    </row>
    <row r="65" spans="1:5" x14ac:dyDescent="0.25">
      <c r="A65" s="88">
        <v>58</v>
      </c>
      <c r="B65" s="89">
        <v>18.41</v>
      </c>
      <c r="C65" s="89">
        <v>2.0699999999999998</v>
      </c>
      <c r="D65" s="87"/>
      <c r="E65" s="87"/>
    </row>
    <row r="66" spans="1:5" x14ac:dyDescent="0.25">
      <c r="A66" s="88">
        <v>59</v>
      </c>
      <c r="B66" s="89">
        <v>18.38</v>
      </c>
      <c r="C66" s="89">
        <v>2.0499999999999998</v>
      </c>
      <c r="D66" s="87"/>
      <c r="E66" s="87"/>
    </row>
    <row r="67" spans="1:5" x14ac:dyDescent="0.25">
      <c r="A67" s="88">
        <v>60</v>
      </c>
      <c r="B67" s="89">
        <v>18.36</v>
      </c>
      <c r="C67" s="89">
        <v>2.02</v>
      </c>
      <c r="D67" s="87"/>
      <c r="E67" s="87"/>
    </row>
    <row r="68" spans="1:5" x14ac:dyDescent="0.25">
      <c r="A68" s="88">
        <v>61</v>
      </c>
      <c r="B68" s="89">
        <v>18.34</v>
      </c>
      <c r="C68" s="89">
        <v>2</v>
      </c>
      <c r="D68" s="87"/>
      <c r="E68" s="87"/>
    </row>
    <row r="69" spans="1:5" x14ac:dyDescent="0.25">
      <c r="A69" s="88">
        <v>62</v>
      </c>
      <c r="B69" s="89">
        <v>18.329999999999998</v>
      </c>
      <c r="C69" s="89">
        <v>1.98</v>
      </c>
      <c r="D69" s="87"/>
      <c r="E69" s="87"/>
    </row>
    <row r="70" spans="1:5" x14ac:dyDescent="0.25">
      <c r="A70" s="88">
        <v>63</v>
      </c>
      <c r="B70" s="89">
        <v>18.329999999999998</v>
      </c>
      <c r="C70" s="89">
        <v>1.95</v>
      </c>
      <c r="D70" s="87"/>
      <c r="E70" s="87"/>
    </row>
    <row r="71" spans="1:5" x14ac:dyDescent="0.25">
      <c r="A71" s="88">
        <v>64</v>
      </c>
      <c r="B71" s="89">
        <v>18.34</v>
      </c>
      <c r="C71" s="89">
        <v>1.92</v>
      </c>
      <c r="D71" s="87"/>
      <c r="E71" s="87"/>
    </row>
    <row r="72" spans="1:5" x14ac:dyDescent="0.25">
      <c r="A72" s="88">
        <v>65</v>
      </c>
      <c r="B72" s="89">
        <v>18.36</v>
      </c>
      <c r="C72" s="89">
        <v>1.89</v>
      </c>
      <c r="D72" s="87"/>
      <c r="E72" s="87"/>
    </row>
    <row r="73" spans="1:5" x14ac:dyDescent="0.25">
      <c r="A73" s="88">
        <v>66</v>
      </c>
      <c r="B73" s="89">
        <v>18.39</v>
      </c>
      <c r="C73" s="89">
        <v>1.86</v>
      </c>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qh8FesFGo0itSUlGTNa5A1Mp+D1oMs7xnMR4R1b2DcQdBXXsaHtgyp4+15jZwrpner87akGCymcQWzDUMl5Ghw==" saltValue="ztDoeNTSnEH0Mshe4PvUhw==" spinCount="100000" sheet="1" objects="1" scenarios="1"/>
  <conditionalFormatting sqref="A6:A16 A18:A21">
    <cfRule type="expression" dxfId="1559" priority="15" stopIfTrue="1">
      <formula>MOD(ROW(),2)=0</formula>
    </cfRule>
    <cfRule type="expression" dxfId="1558" priority="16" stopIfTrue="1">
      <formula>MOD(ROW(),2)&lt;&gt;0</formula>
    </cfRule>
  </conditionalFormatting>
  <conditionalFormatting sqref="B6:C16 B18:C18 C17 B20:C21 C19">
    <cfRule type="expression" dxfId="1557" priority="17" stopIfTrue="1">
      <formula>MOD(ROW(),2)=0</formula>
    </cfRule>
    <cfRule type="expression" dxfId="1556" priority="18" stopIfTrue="1">
      <formula>MOD(ROW(),2)&lt;&gt;0</formula>
    </cfRule>
  </conditionalFormatting>
  <conditionalFormatting sqref="A17">
    <cfRule type="expression" dxfId="1555" priority="9" stopIfTrue="1">
      <formula>MOD(ROW(),2)=0</formula>
    </cfRule>
    <cfRule type="expression" dxfId="1554" priority="10" stopIfTrue="1">
      <formula>MOD(ROW(),2)&lt;&gt;0</formula>
    </cfRule>
  </conditionalFormatting>
  <conditionalFormatting sqref="B17">
    <cfRule type="expression" dxfId="1553" priority="7" stopIfTrue="1">
      <formula>MOD(ROW(),2)=0</formula>
    </cfRule>
    <cfRule type="expression" dxfId="1552" priority="8" stopIfTrue="1">
      <formula>MOD(ROW(),2)&lt;&gt;0</formula>
    </cfRule>
  </conditionalFormatting>
  <conditionalFormatting sqref="A26:A73">
    <cfRule type="expression" dxfId="1551" priority="3" stopIfTrue="1">
      <formula>MOD(ROW(),2)=0</formula>
    </cfRule>
    <cfRule type="expression" dxfId="1550" priority="4" stopIfTrue="1">
      <formula>MOD(ROW(),2)&lt;&gt;0</formula>
    </cfRule>
  </conditionalFormatting>
  <conditionalFormatting sqref="B26:C73">
    <cfRule type="expression" dxfId="1549" priority="5" stopIfTrue="1">
      <formula>MOD(ROW(),2)=0</formula>
    </cfRule>
    <cfRule type="expression" dxfId="1548" priority="6" stopIfTrue="1">
      <formula>MOD(ROW(),2)&lt;&gt;0</formula>
    </cfRule>
  </conditionalFormatting>
  <conditionalFormatting sqref="B19">
    <cfRule type="expression" dxfId="1547" priority="1" stopIfTrue="1">
      <formula>MOD(ROW(),2)=0</formula>
    </cfRule>
    <cfRule type="expression" dxfId="1546" priority="2" stopIfTrue="1">
      <formula>MOD(ROW(),2)&lt;&gt;0</formula>
    </cfRule>
  </conditionalFormatting>
  <hyperlinks>
    <hyperlink ref="B23" location="'Factor List'!A1" display="Back to Factor List" xr:uid="{00000000-0004-0000-2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theme="4"/>
  </sheetPr>
  <dimension ref="A1:H224"/>
  <sheetViews>
    <sheetView view="pageBreakPreview" zoomScale="60" zoomScaleNormal="100" workbookViewId="0">
      <selection activeCell="E11" sqref="E11:F224"/>
    </sheetView>
  </sheetViews>
  <sheetFormatPr defaultRowHeight="13.2" x14ac:dyDescent="0.25"/>
  <cols>
    <col min="2" max="2" width="3.44140625" style="11" customWidth="1"/>
    <col min="3" max="3" width="7" style="11" customWidth="1"/>
    <col min="4" max="4" width="62" customWidth="1"/>
    <col min="5" max="6" width="16.88671875" style="11" customWidth="1"/>
  </cols>
  <sheetData>
    <row r="1" spans="1:8" ht="21" x14ac:dyDescent="0.4">
      <c r="A1" s="3" t="s">
        <v>4</v>
      </c>
      <c r="B1" s="12"/>
      <c r="C1" s="12"/>
      <c r="D1" s="9"/>
      <c r="E1" s="12"/>
      <c r="F1" s="12"/>
      <c r="G1" s="9"/>
      <c r="H1" s="9"/>
    </row>
    <row r="2" spans="1:8" ht="15.6" x14ac:dyDescent="0.3">
      <c r="A2" s="10" t="str">
        <f>IF(title="&gt; Enter workbook title here","Enter workbook title in Cover sheet",title)</f>
        <v>NITPS - Consolidated Factor Spreadsheet</v>
      </c>
      <c r="B2" s="13"/>
      <c r="C2" s="13"/>
      <c r="D2" s="8"/>
      <c r="E2" s="13"/>
      <c r="F2" s="13"/>
      <c r="G2" s="8"/>
      <c r="H2" s="8"/>
    </row>
    <row r="3" spans="1:8" ht="15.6" x14ac:dyDescent="0.3">
      <c r="A3" s="5" t="s">
        <v>11</v>
      </c>
      <c r="B3" s="13"/>
      <c r="C3" s="13"/>
      <c r="D3" s="8"/>
      <c r="E3" s="13"/>
      <c r="F3" s="13"/>
      <c r="G3" s="8"/>
      <c r="H3" s="8"/>
    </row>
    <row r="4" spans="1:8" x14ac:dyDescent="0.25">
      <c r="A4" s="6" t="str">
        <f ca="1">CELL("filename",A1)</f>
        <v>P:\AST development\Hosted\Factors Modernisation\Data import\Consolidated Factor Workbooks\2025-02\[TPS NI Consolidated Factors 2025-01.xlsm]Summary - TPS_EW</v>
      </c>
    </row>
    <row r="7" spans="1:8" x14ac:dyDescent="0.25">
      <c r="E7" s="30" t="s">
        <v>13</v>
      </c>
      <c r="F7" s="30" t="s">
        <v>14</v>
      </c>
    </row>
    <row r="8" spans="1:8" x14ac:dyDescent="0.25">
      <c r="B8" s="32" t="s">
        <v>46</v>
      </c>
      <c r="C8" s="20"/>
      <c r="D8" s="14"/>
      <c r="E8" s="31" t="s">
        <v>47</v>
      </c>
      <c r="F8" s="31" t="s">
        <v>48</v>
      </c>
    </row>
    <row r="9" spans="1:8" x14ac:dyDescent="0.25">
      <c r="B9" s="22"/>
      <c r="C9" s="21"/>
      <c r="D9" s="16"/>
      <c r="E9" s="15"/>
      <c r="F9" s="15"/>
    </row>
    <row r="10" spans="1:8" x14ac:dyDescent="0.25">
      <c r="B10" s="33" t="s">
        <v>6</v>
      </c>
      <c r="D10" s="17"/>
      <c r="E10" s="19"/>
      <c r="F10" s="19"/>
    </row>
    <row r="11" spans="1:8" x14ac:dyDescent="0.25">
      <c r="B11" s="23" t="s">
        <v>12</v>
      </c>
      <c r="C11" s="11">
        <v>101</v>
      </c>
      <c r="D11" s="17"/>
      <c r="E11" s="34"/>
      <c r="F11" s="34"/>
    </row>
    <row r="12" spans="1:8" x14ac:dyDescent="0.25">
      <c r="B12" s="23" t="s">
        <v>12</v>
      </c>
      <c r="C12" s="11">
        <v>102</v>
      </c>
      <c r="D12" s="17"/>
      <c r="E12" s="34"/>
      <c r="F12" s="34"/>
    </row>
    <row r="13" spans="1:8" x14ac:dyDescent="0.25">
      <c r="B13" s="23" t="s">
        <v>12</v>
      </c>
      <c r="C13" s="11">
        <v>103</v>
      </c>
      <c r="D13" s="17"/>
      <c r="E13" s="34"/>
      <c r="F13" s="34"/>
    </row>
    <row r="14" spans="1:8" x14ac:dyDescent="0.25">
      <c r="B14" s="23" t="s">
        <v>12</v>
      </c>
      <c r="C14" s="11">
        <v>104</v>
      </c>
      <c r="D14" s="17"/>
      <c r="E14" s="34"/>
      <c r="F14" s="34"/>
    </row>
    <row r="15" spans="1:8" x14ac:dyDescent="0.25">
      <c r="B15" s="23" t="s">
        <v>12</v>
      </c>
      <c r="C15" s="11">
        <v>105</v>
      </c>
      <c r="D15" s="17"/>
      <c r="E15" s="34"/>
      <c r="F15" s="34"/>
    </row>
    <row r="16" spans="1:8" x14ac:dyDescent="0.25">
      <c r="B16" s="23" t="s">
        <v>12</v>
      </c>
      <c r="C16" s="11">
        <v>106</v>
      </c>
      <c r="D16" s="17"/>
      <c r="E16" s="34"/>
      <c r="F16" s="34"/>
    </row>
    <row r="17" spans="2:7" x14ac:dyDescent="0.25">
      <c r="B17" s="23" t="s">
        <v>12</v>
      </c>
      <c r="C17" s="11">
        <v>107</v>
      </c>
      <c r="D17" s="17"/>
      <c r="E17" s="34"/>
      <c r="F17" s="34"/>
    </row>
    <row r="18" spans="2:7" x14ac:dyDescent="0.25">
      <c r="B18" s="23" t="s">
        <v>12</v>
      </c>
      <c r="C18" s="11">
        <v>108</v>
      </c>
      <c r="D18" s="17"/>
      <c r="E18" s="34"/>
      <c r="F18" s="34"/>
    </row>
    <row r="19" spans="2:7" x14ac:dyDescent="0.25">
      <c r="B19" s="23" t="s">
        <v>12</v>
      </c>
      <c r="C19" s="11">
        <v>109</v>
      </c>
      <c r="D19" s="17"/>
      <c r="E19" s="34"/>
      <c r="F19" s="34"/>
    </row>
    <row r="20" spans="2:7" x14ac:dyDescent="0.25">
      <c r="B20" s="23" t="s">
        <v>12</v>
      </c>
      <c r="C20" s="11">
        <v>110</v>
      </c>
      <c r="D20" s="17"/>
      <c r="E20" s="34"/>
      <c r="F20" s="34"/>
    </row>
    <row r="21" spans="2:7" x14ac:dyDescent="0.25">
      <c r="B21" s="23" t="s">
        <v>12</v>
      </c>
      <c r="C21" s="11">
        <v>111</v>
      </c>
      <c r="D21" s="17"/>
      <c r="E21" s="34"/>
      <c r="F21" s="34"/>
    </row>
    <row r="22" spans="2:7" x14ac:dyDescent="0.25">
      <c r="B22" s="23" t="s">
        <v>12</v>
      </c>
      <c r="C22" s="11">
        <v>112</v>
      </c>
      <c r="D22" s="17"/>
      <c r="E22" s="34"/>
      <c r="F22" s="34"/>
    </row>
    <row r="23" spans="2:7" x14ac:dyDescent="0.25">
      <c r="B23" s="23" t="s">
        <v>12</v>
      </c>
      <c r="C23" s="11">
        <v>113</v>
      </c>
      <c r="D23" s="17"/>
      <c r="E23" s="34"/>
      <c r="F23" s="34"/>
    </row>
    <row r="24" spans="2:7" x14ac:dyDescent="0.25">
      <c r="B24" s="23" t="s">
        <v>12</v>
      </c>
      <c r="C24" s="11">
        <v>114</v>
      </c>
      <c r="D24" s="17"/>
      <c r="E24" s="34"/>
      <c r="F24" s="34"/>
    </row>
    <row r="25" spans="2:7" x14ac:dyDescent="0.25">
      <c r="B25" s="23" t="s">
        <v>12</v>
      </c>
      <c r="C25" s="11">
        <v>115</v>
      </c>
      <c r="D25" s="17"/>
      <c r="E25" s="34"/>
      <c r="F25" s="34"/>
    </row>
    <row r="26" spans="2:7" x14ac:dyDescent="0.25">
      <c r="B26" s="23" t="s">
        <v>12</v>
      </c>
      <c r="C26" s="11">
        <v>116</v>
      </c>
      <c r="D26" s="17"/>
      <c r="E26" s="34"/>
      <c r="F26" s="34"/>
    </row>
    <row r="27" spans="2:7" x14ac:dyDescent="0.25">
      <c r="B27" s="23" t="s">
        <v>12</v>
      </c>
      <c r="C27" s="11">
        <v>117</v>
      </c>
      <c r="D27" s="17"/>
      <c r="E27" s="34"/>
      <c r="F27" s="34"/>
    </row>
    <row r="28" spans="2:7" x14ac:dyDescent="0.25">
      <c r="B28" s="23" t="s">
        <v>12</v>
      </c>
      <c r="C28" s="11">
        <v>118</v>
      </c>
      <c r="D28" s="17"/>
      <c r="E28" s="34"/>
      <c r="F28" s="34"/>
    </row>
    <row r="29" spans="2:7" x14ac:dyDescent="0.25">
      <c r="B29" s="23" t="s">
        <v>12</v>
      </c>
      <c r="C29" s="11">
        <v>119</v>
      </c>
      <c r="D29" s="17"/>
      <c r="E29" s="34"/>
      <c r="F29" s="34"/>
    </row>
    <row r="30" spans="2:7" x14ac:dyDescent="0.25">
      <c r="B30" s="23" t="s">
        <v>12</v>
      </c>
      <c r="C30" s="11">
        <v>120</v>
      </c>
      <c r="D30" s="17"/>
      <c r="E30" s="34"/>
      <c r="F30" s="34"/>
    </row>
    <row r="31" spans="2:7" x14ac:dyDescent="0.25">
      <c r="B31" s="23" t="s">
        <v>12</v>
      </c>
      <c r="C31" s="11">
        <v>121</v>
      </c>
      <c r="E31" s="35"/>
      <c r="F31" s="35"/>
      <c r="G31" s="29"/>
    </row>
    <row r="32" spans="2:7" x14ac:dyDescent="0.25">
      <c r="B32" s="23" t="s">
        <v>12</v>
      </c>
      <c r="C32" s="11">
        <v>122</v>
      </c>
      <c r="D32" s="17"/>
      <c r="E32" s="34"/>
      <c r="F32" s="34"/>
    </row>
    <row r="33" spans="2:7" x14ac:dyDescent="0.25">
      <c r="B33" s="23" t="s">
        <v>12</v>
      </c>
      <c r="C33" s="11">
        <v>123</v>
      </c>
      <c r="D33" s="17"/>
      <c r="E33" s="34"/>
      <c r="F33" s="34"/>
    </row>
    <row r="34" spans="2:7" x14ac:dyDescent="0.25">
      <c r="B34" s="23" t="s">
        <v>12</v>
      </c>
      <c r="C34" s="11">
        <v>124</v>
      </c>
      <c r="D34" s="17"/>
      <c r="E34" s="34"/>
      <c r="F34" s="34"/>
    </row>
    <row r="35" spans="2:7" x14ac:dyDescent="0.25">
      <c r="B35" s="23" t="s">
        <v>12</v>
      </c>
      <c r="C35" s="11">
        <v>125</v>
      </c>
      <c r="D35" s="17"/>
      <c r="E35" s="34"/>
      <c r="F35" s="34"/>
      <c r="G35" s="28"/>
    </row>
    <row r="36" spans="2:7" x14ac:dyDescent="0.25">
      <c r="B36" s="24"/>
      <c r="C36" s="21"/>
      <c r="D36" s="16"/>
      <c r="E36" s="36"/>
      <c r="F36" s="36"/>
    </row>
    <row r="37" spans="2:7" x14ac:dyDescent="0.25">
      <c r="B37" s="33" t="s">
        <v>7</v>
      </c>
      <c r="D37" s="17"/>
      <c r="E37" s="34"/>
      <c r="F37" s="34"/>
    </row>
    <row r="38" spans="2:7" x14ac:dyDescent="0.25">
      <c r="B38" s="23" t="s">
        <v>12</v>
      </c>
      <c r="C38" s="11">
        <v>201</v>
      </c>
      <c r="D38" s="17"/>
      <c r="E38" s="34"/>
      <c r="F38" s="34"/>
    </row>
    <row r="39" spans="2:7" x14ac:dyDescent="0.25">
      <c r="B39" s="23" t="s">
        <v>12</v>
      </c>
      <c r="C39" s="11">
        <v>202</v>
      </c>
      <c r="D39" s="17"/>
      <c r="E39" s="34"/>
      <c r="F39" s="34"/>
    </row>
    <row r="40" spans="2:7" x14ac:dyDescent="0.25">
      <c r="B40" s="23" t="s">
        <v>12</v>
      </c>
      <c r="C40" s="11">
        <v>203</v>
      </c>
      <c r="D40" s="17"/>
      <c r="E40" s="34"/>
      <c r="F40" s="34"/>
    </row>
    <row r="41" spans="2:7" x14ac:dyDescent="0.25">
      <c r="B41" s="23" t="s">
        <v>12</v>
      </c>
      <c r="C41" s="11">
        <v>204</v>
      </c>
      <c r="D41" s="17"/>
      <c r="E41" s="34"/>
      <c r="F41" s="34"/>
    </row>
    <row r="42" spans="2:7" x14ac:dyDescent="0.25">
      <c r="B42" s="23" t="s">
        <v>12</v>
      </c>
      <c r="C42" s="11">
        <v>205</v>
      </c>
      <c r="D42" s="17"/>
      <c r="E42" s="34"/>
      <c r="F42" s="34"/>
    </row>
    <row r="43" spans="2:7" x14ac:dyDescent="0.25">
      <c r="B43" s="23" t="s">
        <v>12</v>
      </c>
      <c r="C43" s="11">
        <v>206</v>
      </c>
      <c r="D43" s="17"/>
      <c r="E43" s="34"/>
      <c r="F43" s="34"/>
    </row>
    <row r="44" spans="2:7" x14ac:dyDescent="0.25">
      <c r="B44" s="23" t="s">
        <v>12</v>
      </c>
      <c r="C44" s="11">
        <v>207</v>
      </c>
      <c r="D44" s="17"/>
      <c r="E44" s="34"/>
      <c r="F44" s="34"/>
    </row>
    <row r="45" spans="2:7" x14ac:dyDescent="0.25">
      <c r="B45" s="23" t="s">
        <v>12</v>
      </c>
      <c r="C45" s="11">
        <v>208</v>
      </c>
      <c r="D45" s="17"/>
      <c r="E45" s="34"/>
      <c r="F45" s="34"/>
    </row>
    <row r="46" spans="2:7" x14ac:dyDescent="0.25">
      <c r="B46" s="23" t="s">
        <v>12</v>
      </c>
      <c r="C46" s="11">
        <v>209</v>
      </c>
      <c r="D46" s="17"/>
      <c r="E46" s="34"/>
      <c r="F46" s="34"/>
    </row>
    <row r="47" spans="2:7" x14ac:dyDescent="0.25">
      <c r="B47" s="23" t="s">
        <v>12</v>
      </c>
      <c r="C47" s="11">
        <v>210</v>
      </c>
      <c r="D47" s="17"/>
      <c r="E47" s="34"/>
      <c r="F47" s="34"/>
    </row>
    <row r="48" spans="2:7" x14ac:dyDescent="0.25">
      <c r="B48" s="23" t="s">
        <v>12</v>
      </c>
      <c r="C48" s="11">
        <v>211</v>
      </c>
      <c r="D48" s="17"/>
      <c r="E48" s="34"/>
      <c r="F48" s="34"/>
    </row>
    <row r="49" spans="2:6" x14ac:dyDescent="0.25">
      <c r="B49" s="23" t="s">
        <v>12</v>
      </c>
      <c r="C49" s="11">
        <v>212</v>
      </c>
      <c r="D49" s="17"/>
      <c r="E49" s="34"/>
      <c r="F49" s="34"/>
    </row>
    <row r="50" spans="2:6" x14ac:dyDescent="0.25">
      <c r="B50" s="23" t="s">
        <v>12</v>
      </c>
      <c r="C50" s="11">
        <v>213</v>
      </c>
      <c r="D50" s="17"/>
      <c r="E50" s="34"/>
      <c r="F50" s="34"/>
    </row>
    <row r="51" spans="2:6" x14ac:dyDescent="0.25">
      <c r="B51" s="23" t="s">
        <v>12</v>
      </c>
      <c r="C51" s="11">
        <v>214</v>
      </c>
      <c r="D51" s="17"/>
      <c r="E51" s="34"/>
      <c r="F51" s="34"/>
    </row>
    <row r="52" spans="2:6" x14ac:dyDescent="0.25">
      <c r="B52" s="23" t="s">
        <v>12</v>
      </c>
      <c r="C52" s="11">
        <v>215</v>
      </c>
      <c r="D52" s="17"/>
      <c r="E52" s="34"/>
      <c r="F52" s="34"/>
    </row>
    <row r="53" spans="2:6" x14ac:dyDescent="0.25">
      <c r="B53" s="23" t="s">
        <v>12</v>
      </c>
      <c r="C53" s="11">
        <v>216</v>
      </c>
      <c r="D53" s="17"/>
      <c r="E53" s="34"/>
      <c r="F53" s="34"/>
    </row>
    <row r="54" spans="2:6" x14ac:dyDescent="0.25">
      <c r="B54" s="23" t="s">
        <v>12</v>
      </c>
      <c r="C54" s="11">
        <v>217</v>
      </c>
      <c r="D54" s="17"/>
      <c r="E54" s="34"/>
      <c r="F54" s="34"/>
    </row>
    <row r="55" spans="2:6" x14ac:dyDescent="0.25">
      <c r="B55" s="23" t="s">
        <v>12</v>
      </c>
      <c r="C55" s="11">
        <v>218</v>
      </c>
      <c r="D55" s="17"/>
      <c r="E55" s="34"/>
      <c r="F55" s="34"/>
    </row>
    <row r="56" spans="2:6" x14ac:dyDescent="0.25">
      <c r="B56" s="23" t="s">
        <v>12</v>
      </c>
      <c r="C56" s="11">
        <v>219</v>
      </c>
      <c r="D56" s="17"/>
      <c r="E56" s="34"/>
      <c r="F56" s="34"/>
    </row>
    <row r="57" spans="2:6" x14ac:dyDescent="0.25">
      <c r="B57" s="23" t="s">
        <v>12</v>
      </c>
      <c r="C57" s="11">
        <v>220</v>
      </c>
      <c r="D57" s="17"/>
      <c r="E57" s="34"/>
      <c r="F57" s="34"/>
    </row>
    <row r="58" spans="2:6" x14ac:dyDescent="0.25">
      <c r="B58" s="23" t="s">
        <v>12</v>
      </c>
      <c r="C58" s="11">
        <v>221</v>
      </c>
      <c r="D58" s="17"/>
      <c r="E58" s="34"/>
      <c r="F58" s="34"/>
    </row>
    <row r="59" spans="2:6" x14ac:dyDescent="0.25">
      <c r="B59" s="23" t="s">
        <v>12</v>
      </c>
      <c r="C59" s="11">
        <v>222</v>
      </c>
      <c r="D59" s="17"/>
      <c r="E59" s="34"/>
      <c r="F59" s="34"/>
    </row>
    <row r="60" spans="2:6" x14ac:dyDescent="0.25">
      <c r="B60" s="23" t="s">
        <v>12</v>
      </c>
      <c r="C60" s="11">
        <v>223</v>
      </c>
      <c r="D60" s="17"/>
      <c r="E60" s="34"/>
      <c r="F60" s="34"/>
    </row>
    <row r="61" spans="2:6" x14ac:dyDescent="0.25">
      <c r="B61" s="23" t="s">
        <v>12</v>
      </c>
      <c r="C61" s="11">
        <v>224</v>
      </c>
      <c r="D61" s="17"/>
      <c r="E61" s="34"/>
      <c r="F61" s="34"/>
    </row>
    <row r="62" spans="2:6" x14ac:dyDescent="0.25">
      <c r="B62" s="23" t="s">
        <v>12</v>
      </c>
      <c r="C62" s="11">
        <v>225</v>
      </c>
      <c r="D62" s="18"/>
      <c r="E62" s="37"/>
      <c r="F62" s="37"/>
    </row>
    <row r="63" spans="2:6" x14ac:dyDescent="0.25">
      <c r="B63" s="24"/>
      <c r="C63" s="21"/>
      <c r="D63" s="16"/>
      <c r="E63" s="36"/>
      <c r="F63" s="36"/>
    </row>
    <row r="64" spans="2:6" x14ac:dyDescent="0.25">
      <c r="B64" s="33" t="s">
        <v>8</v>
      </c>
      <c r="D64" s="17"/>
      <c r="E64" s="34"/>
      <c r="F64" s="34"/>
    </row>
    <row r="65" spans="2:6" x14ac:dyDescent="0.25">
      <c r="B65" s="23" t="s">
        <v>12</v>
      </c>
      <c r="C65" s="11">
        <v>301</v>
      </c>
      <c r="D65" s="17"/>
      <c r="E65" s="34"/>
      <c r="F65" s="34"/>
    </row>
    <row r="66" spans="2:6" x14ac:dyDescent="0.25">
      <c r="B66" s="23" t="s">
        <v>12</v>
      </c>
      <c r="C66" s="11">
        <v>302</v>
      </c>
      <c r="D66" s="17"/>
      <c r="E66" s="34"/>
      <c r="F66" s="34"/>
    </row>
    <row r="67" spans="2:6" x14ac:dyDescent="0.25">
      <c r="B67" s="23" t="s">
        <v>12</v>
      </c>
      <c r="C67" s="11">
        <v>303</v>
      </c>
      <c r="D67" s="17"/>
      <c r="E67" s="34"/>
      <c r="F67" s="34"/>
    </row>
    <row r="68" spans="2:6" x14ac:dyDescent="0.25">
      <c r="B68" s="23" t="s">
        <v>12</v>
      </c>
      <c r="C68" s="11">
        <v>304</v>
      </c>
      <c r="D68" s="17"/>
      <c r="E68" s="34"/>
      <c r="F68" s="34"/>
    </row>
    <row r="69" spans="2:6" x14ac:dyDescent="0.25">
      <c r="B69" s="23" t="s">
        <v>12</v>
      </c>
      <c r="C69" s="11">
        <v>305</v>
      </c>
      <c r="D69" s="17"/>
      <c r="E69" s="34"/>
      <c r="F69" s="34"/>
    </row>
    <row r="70" spans="2:6" x14ac:dyDescent="0.25">
      <c r="B70" s="23" t="s">
        <v>12</v>
      </c>
      <c r="C70" s="11">
        <v>306</v>
      </c>
      <c r="D70" s="17"/>
      <c r="E70" s="34"/>
      <c r="F70" s="34"/>
    </row>
    <row r="71" spans="2:6" x14ac:dyDescent="0.25">
      <c r="B71" s="23" t="s">
        <v>12</v>
      </c>
      <c r="C71" s="11">
        <v>307</v>
      </c>
      <c r="D71" s="17"/>
      <c r="E71" s="34"/>
      <c r="F71" s="34"/>
    </row>
    <row r="72" spans="2:6" x14ac:dyDescent="0.25">
      <c r="B72" s="23" t="s">
        <v>12</v>
      </c>
      <c r="C72" s="11">
        <v>308</v>
      </c>
      <c r="D72" s="17"/>
      <c r="E72" s="34"/>
      <c r="F72" s="34"/>
    </row>
    <row r="73" spans="2:6" x14ac:dyDescent="0.25">
      <c r="B73" s="23" t="s">
        <v>12</v>
      </c>
      <c r="C73" s="11">
        <v>309</v>
      </c>
      <c r="D73" s="17"/>
      <c r="E73" s="34"/>
      <c r="F73" s="34"/>
    </row>
    <row r="74" spans="2:6" x14ac:dyDescent="0.25">
      <c r="B74" s="23" t="s">
        <v>12</v>
      </c>
      <c r="C74" s="11">
        <v>310</v>
      </c>
      <c r="D74" s="17"/>
      <c r="E74" s="34"/>
      <c r="F74" s="34"/>
    </row>
    <row r="75" spans="2:6" x14ac:dyDescent="0.25">
      <c r="B75" s="23" t="s">
        <v>12</v>
      </c>
      <c r="C75" s="11">
        <v>311</v>
      </c>
      <c r="D75" s="17"/>
      <c r="E75" s="34"/>
      <c r="F75" s="34"/>
    </row>
    <row r="76" spans="2:6" x14ac:dyDescent="0.25">
      <c r="B76" s="23" t="s">
        <v>12</v>
      </c>
      <c r="C76" s="11">
        <v>312</v>
      </c>
      <c r="D76" s="17"/>
      <c r="E76" s="34"/>
      <c r="F76" s="34"/>
    </row>
    <row r="77" spans="2:6" x14ac:dyDescent="0.25">
      <c r="B77" s="23" t="s">
        <v>12</v>
      </c>
      <c r="C77" s="11">
        <v>313</v>
      </c>
      <c r="D77" s="17"/>
      <c r="E77" s="34"/>
      <c r="F77" s="34"/>
    </row>
    <row r="78" spans="2:6" x14ac:dyDescent="0.25">
      <c r="B78" s="23" t="s">
        <v>12</v>
      </c>
      <c r="C78" s="11">
        <v>314</v>
      </c>
      <c r="D78" s="17"/>
      <c r="E78" s="34"/>
      <c r="F78" s="34"/>
    </row>
    <row r="79" spans="2:6" x14ac:dyDescent="0.25">
      <c r="B79" s="23" t="s">
        <v>12</v>
      </c>
      <c r="C79" s="11">
        <v>315</v>
      </c>
      <c r="D79" s="17"/>
      <c r="E79" s="34"/>
      <c r="F79" s="34"/>
    </row>
    <row r="80" spans="2:6" x14ac:dyDescent="0.25">
      <c r="B80" s="23" t="s">
        <v>12</v>
      </c>
      <c r="C80" s="11">
        <v>316</v>
      </c>
      <c r="D80" s="17"/>
      <c r="E80" s="34"/>
      <c r="F80" s="34"/>
    </row>
    <row r="81" spans="2:6" x14ac:dyDescent="0.25">
      <c r="B81" s="23" t="s">
        <v>12</v>
      </c>
      <c r="C81" s="11">
        <v>317</v>
      </c>
      <c r="D81" s="17"/>
      <c r="E81" s="34"/>
      <c r="F81" s="34"/>
    </row>
    <row r="82" spans="2:6" x14ac:dyDescent="0.25">
      <c r="B82" s="23" t="s">
        <v>12</v>
      </c>
      <c r="C82" s="11">
        <v>318</v>
      </c>
      <c r="D82" s="17"/>
      <c r="E82" s="34"/>
      <c r="F82" s="34"/>
    </row>
    <row r="83" spans="2:6" x14ac:dyDescent="0.25">
      <c r="B83" s="23" t="s">
        <v>12</v>
      </c>
      <c r="C83" s="11">
        <v>319</v>
      </c>
      <c r="D83" s="17"/>
      <c r="E83" s="34"/>
      <c r="F83" s="34"/>
    </row>
    <row r="84" spans="2:6" x14ac:dyDescent="0.25">
      <c r="B84" s="23" t="s">
        <v>12</v>
      </c>
      <c r="C84" s="11">
        <v>320</v>
      </c>
      <c r="D84" s="17"/>
      <c r="E84" s="34"/>
      <c r="F84" s="34"/>
    </row>
    <row r="85" spans="2:6" x14ac:dyDescent="0.25">
      <c r="B85" s="23" t="s">
        <v>12</v>
      </c>
      <c r="C85" s="11">
        <v>321</v>
      </c>
      <c r="D85" s="17"/>
      <c r="E85" s="34"/>
      <c r="F85" s="34"/>
    </row>
    <row r="86" spans="2:6" x14ac:dyDescent="0.25">
      <c r="B86" s="23" t="s">
        <v>12</v>
      </c>
      <c r="C86" s="11">
        <v>322</v>
      </c>
      <c r="D86" s="17"/>
      <c r="E86" s="34"/>
      <c r="F86" s="34"/>
    </row>
    <row r="87" spans="2:6" x14ac:dyDescent="0.25">
      <c r="B87" s="23" t="s">
        <v>12</v>
      </c>
      <c r="C87" s="11">
        <v>323</v>
      </c>
      <c r="D87" s="17"/>
      <c r="E87" s="34"/>
      <c r="F87" s="34"/>
    </row>
    <row r="88" spans="2:6" x14ac:dyDescent="0.25">
      <c r="B88" s="23" t="s">
        <v>12</v>
      </c>
      <c r="C88" s="11">
        <v>324</v>
      </c>
      <c r="D88" s="17"/>
      <c r="E88" s="34"/>
      <c r="F88" s="34"/>
    </row>
    <row r="89" spans="2:6" x14ac:dyDescent="0.25">
      <c r="B89" s="23" t="s">
        <v>12</v>
      </c>
      <c r="C89" s="11">
        <v>325</v>
      </c>
      <c r="D89" s="18"/>
      <c r="E89" s="37"/>
      <c r="F89" s="37"/>
    </row>
    <row r="90" spans="2:6" x14ac:dyDescent="0.25">
      <c r="B90" s="24"/>
      <c r="C90" s="21"/>
      <c r="D90" s="16"/>
      <c r="E90" s="36"/>
      <c r="F90" s="36"/>
    </row>
    <row r="91" spans="2:6" x14ac:dyDescent="0.25">
      <c r="B91" s="33" t="s">
        <v>21</v>
      </c>
      <c r="D91" s="17"/>
      <c r="E91" s="34"/>
      <c r="F91" s="34"/>
    </row>
    <row r="92" spans="2:6" x14ac:dyDescent="0.25">
      <c r="B92" s="23" t="s">
        <v>12</v>
      </c>
      <c r="C92" s="11">
        <v>401</v>
      </c>
      <c r="D92" s="17"/>
      <c r="E92" s="34"/>
      <c r="F92" s="34"/>
    </row>
    <row r="93" spans="2:6" x14ac:dyDescent="0.25">
      <c r="B93" s="23" t="s">
        <v>12</v>
      </c>
      <c r="C93" s="11">
        <v>402</v>
      </c>
      <c r="D93" s="17"/>
      <c r="E93" s="34"/>
      <c r="F93" s="34"/>
    </row>
    <row r="94" spans="2:6" x14ac:dyDescent="0.25">
      <c r="B94" s="23" t="s">
        <v>12</v>
      </c>
      <c r="C94" s="11">
        <v>403</v>
      </c>
      <c r="D94" s="17"/>
      <c r="E94" s="34"/>
      <c r="F94" s="34"/>
    </row>
    <row r="95" spans="2:6" x14ac:dyDescent="0.25">
      <c r="B95" s="23" t="s">
        <v>12</v>
      </c>
      <c r="C95" s="11">
        <v>404</v>
      </c>
      <c r="D95" s="17"/>
      <c r="E95" s="34"/>
      <c r="F95" s="34"/>
    </row>
    <row r="96" spans="2:6" x14ac:dyDescent="0.25">
      <c r="B96" s="23" t="s">
        <v>12</v>
      </c>
      <c r="C96" s="11">
        <v>405</v>
      </c>
      <c r="D96" s="17"/>
      <c r="E96" s="34"/>
      <c r="F96" s="34"/>
    </row>
    <row r="97" spans="2:6" x14ac:dyDescent="0.25">
      <c r="B97" s="23" t="s">
        <v>12</v>
      </c>
      <c r="C97" s="11">
        <v>406</v>
      </c>
      <c r="D97" s="17"/>
      <c r="E97" s="34"/>
      <c r="F97" s="34"/>
    </row>
    <row r="98" spans="2:6" x14ac:dyDescent="0.25">
      <c r="B98" s="23" t="s">
        <v>12</v>
      </c>
      <c r="C98" s="11">
        <v>407</v>
      </c>
      <c r="D98" s="17"/>
      <c r="E98" s="34"/>
      <c r="F98" s="34"/>
    </row>
    <row r="99" spans="2:6" x14ac:dyDescent="0.25">
      <c r="B99" s="23" t="s">
        <v>12</v>
      </c>
      <c r="C99" s="11">
        <v>408</v>
      </c>
      <c r="D99" s="17"/>
      <c r="E99" s="34"/>
      <c r="F99" s="34"/>
    </row>
    <row r="100" spans="2:6" x14ac:dyDescent="0.25">
      <c r="B100" s="23" t="s">
        <v>12</v>
      </c>
      <c r="C100" s="11">
        <v>409</v>
      </c>
      <c r="D100" s="17"/>
      <c r="E100" s="34"/>
      <c r="F100" s="34"/>
    </row>
    <row r="101" spans="2:6" x14ac:dyDescent="0.25">
      <c r="B101" s="23" t="s">
        <v>12</v>
      </c>
      <c r="C101" s="11">
        <v>410</v>
      </c>
      <c r="D101" s="17"/>
      <c r="E101" s="34"/>
      <c r="F101" s="34"/>
    </row>
    <row r="102" spans="2:6" x14ac:dyDescent="0.25">
      <c r="B102" s="23" t="s">
        <v>12</v>
      </c>
      <c r="C102" s="11">
        <v>411</v>
      </c>
      <c r="D102" s="17"/>
      <c r="E102" s="34"/>
      <c r="F102" s="34"/>
    </row>
    <row r="103" spans="2:6" x14ac:dyDescent="0.25">
      <c r="B103" s="23" t="s">
        <v>12</v>
      </c>
      <c r="C103" s="11">
        <v>412</v>
      </c>
      <c r="D103" s="17"/>
      <c r="E103" s="34"/>
      <c r="F103" s="34"/>
    </row>
    <row r="104" spans="2:6" x14ac:dyDescent="0.25">
      <c r="B104" s="23" t="s">
        <v>12</v>
      </c>
      <c r="C104" s="11">
        <v>413</v>
      </c>
      <c r="D104" s="17"/>
      <c r="E104" s="34"/>
      <c r="F104" s="34"/>
    </row>
    <row r="105" spans="2:6" x14ac:dyDescent="0.25">
      <c r="B105" s="23" t="s">
        <v>12</v>
      </c>
      <c r="C105" s="11">
        <v>414</v>
      </c>
      <c r="D105" s="17"/>
      <c r="E105" s="34"/>
      <c r="F105" s="34"/>
    </row>
    <row r="106" spans="2:6" x14ac:dyDescent="0.25">
      <c r="B106" s="23" t="s">
        <v>12</v>
      </c>
      <c r="C106" s="11">
        <v>415</v>
      </c>
      <c r="D106" s="17"/>
      <c r="E106" s="34"/>
      <c r="F106" s="34"/>
    </row>
    <row r="107" spans="2:6" x14ac:dyDescent="0.25">
      <c r="B107" s="23" t="s">
        <v>12</v>
      </c>
      <c r="C107" s="11">
        <v>416</v>
      </c>
      <c r="D107" s="17"/>
      <c r="E107" s="34"/>
      <c r="F107" s="34"/>
    </row>
    <row r="108" spans="2:6" x14ac:dyDescent="0.25">
      <c r="B108" s="23" t="s">
        <v>12</v>
      </c>
      <c r="C108" s="11">
        <v>417</v>
      </c>
      <c r="D108" s="17"/>
      <c r="E108" s="34"/>
      <c r="F108" s="34"/>
    </row>
    <row r="109" spans="2:6" x14ac:dyDescent="0.25">
      <c r="B109" s="23" t="s">
        <v>12</v>
      </c>
      <c r="C109" s="11">
        <v>418</v>
      </c>
      <c r="D109" s="17"/>
      <c r="E109" s="34"/>
      <c r="F109" s="34"/>
    </row>
    <row r="110" spans="2:6" x14ac:dyDescent="0.25">
      <c r="B110" s="23" t="s">
        <v>12</v>
      </c>
      <c r="C110" s="11">
        <v>419</v>
      </c>
      <c r="D110" s="17"/>
      <c r="E110" s="34"/>
      <c r="F110" s="34"/>
    </row>
    <row r="111" spans="2:6" x14ac:dyDescent="0.25">
      <c r="B111" s="23" t="s">
        <v>12</v>
      </c>
      <c r="C111" s="11">
        <v>420</v>
      </c>
      <c r="D111" s="17"/>
      <c r="E111" s="34"/>
      <c r="F111" s="34"/>
    </row>
    <row r="112" spans="2:6" x14ac:dyDescent="0.25">
      <c r="B112" s="23" t="s">
        <v>12</v>
      </c>
      <c r="C112" s="11">
        <v>421</v>
      </c>
      <c r="D112" s="17"/>
      <c r="E112" s="34"/>
      <c r="F112" s="34"/>
    </row>
    <row r="113" spans="2:6" x14ac:dyDescent="0.25">
      <c r="B113" s="23" t="s">
        <v>12</v>
      </c>
      <c r="C113" s="11">
        <v>422</v>
      </c>
      <c r="D113" s="17"/>
      <c r="E113" s="34"/>
      <c r="F113" s="34"/>
    </row>
    <row r="114" spans="2:6" x14ac:dyDescent="0.25">
      <c r="B114" s="23" t="s">
        <v>12</v>
      </c>
      <c r="C114" s="11">
        <v>423</v>
      </c>
      <c r="D114" s="17"/>
      <c r="E114" s="34"/>
      <c r="F114" s="34"/>
    </row>
    <row r="115" spans="2:6" x14ac:dyDescent="0.25">
      <c r="B115" s="23" t="s">
        <v>12</v>
      </c>
      <c r="C115" s="11">
        <v>424</v>
      </c>
      <c r="D115" s="17"/>
      <c r="E115" s="34"/>
      <c r="F115" s="34"/>
    </row>
    <row r="116" spans="2:6" x14ac:dyDescent="0.25">
      <c r="B116" s="23" t="s">
        <v>12</v>
      </c>
      <c r="C116" s="11">
        <v>425</v>
      </c>
      <c r="D116" s="18"/>
      <c r="E116" s="37"/>
      <c r="F116" s="37"/>
    </row>
    <row r="117" spans="2:6" x14ac:dyDescent="0.25">
      <c r="B117" s="24"/>
      <c r="C117" s="21"/>
      <c r="D117" s="16"/>
      <c r="E117" s="36"/>
      <c r="F117" s="36"/>
    </row>
    <row r="118" spans="2:6" x14ac:dyDescent="0.25">
      <c r="B118" s="33" t="s">
        <v>9</v>
      </c>
      <c r="D118" s="17"/>
      <c r="E118" s="34"/>
      <c r="F118" s="34"/>
    </row>
    <row r="119" spans="2:6" x14ac:dyDescent="0.25">
      <c r="B119" s="23" t="s">
        <v>12</v>
      </c>
      <c r="C119" s="11">
        <v>501</v>
      </c>
      <c r="D119" s="17"/>
      <c r="E119" s="34"/>
      <c r="F119" s="34"/>
    </row>
    <row r="120" spans="2:6" x14ac:dyDescent="0.25">
      <c r="B120" s="23" t="s">
        <v>12</v>
      </c>
      <c r="C120" s="11">
        <v>502</v>
      </c>
      <c r="D120" s="17"/>
      <c r="E120" s="34"/>
      <c r="F120" s="34"/>
    </row>
    <row r="121" spans="2:6" x14ac:dyDescent="0.25">
      <c r="B121" s="23" t="s">
        <v>12</v>
      </c>
      <c r="C121" s="11">
        <v>503</v>
      </c>
      <c r="D121" s="17"/>
      <c r="E121" s="34"/>
      <c r="F121" s="34"/>
    </row>
    <row r="122" spans="2:6" x14ac:dyDescent="0.25">
      <c r="B122" s="23" t="s">
        <v>12</v>
      </c>
      <c r="C122" s="11">
        <v>504</v>
      </c>
      <c r="D122" s="17"/>
      <c r="E122" s="34"/>
      <c r="F122" s="34"/>
    </row>
    <row r="123" spans="2:6" x14ac:dyDescent="0.25">
      <c r="B123" s="23" t="s">
        <v>12</v>
      </c>
      <c r="C123" s="11">
        <v>505</v>
      </c>
      <c r="D123" s="17"/>
      <c r="E123" s="34"/>
      <c r="F123" s="34"/>
    </row>
    <row r="124" spans="2:6" x14ac:dyDescent="0.25">
      <c r="B124" s="23" t="s">
        <v>12</v>
      </c>
      <c r="C124" s="11">
        <v>506</v>
      </c>
      <c r="D124" s="17"/>
      <c r="E124" s="34"/>
      <c r="F124" s="34"/>
    </row>
    <row r="125" spans="2:6" x14ac:dyDescent="0.25">
      <c r="B125" s="23" t="s">
        <v>12</v>
      </c>
      <c r="C125" s="11">
        <v>507</v>
      </c>
      <c r="D125" s="17"/>
      <c r="E125" s="34"/>
      <c r="F125" s="34"/>
    </row>
    <row r="126" spans="2:6" x14ac:dyDescent="0.25">
      <c r="B126" s="23" t="s">
        <v>12</v>
      </c>
      <c r="C126" s="11">
        <v>508</v>
      </c>
      <c r="D126" s="17"/>
      <c r="E126" s="34"/>
      <c r="F126" s="34"/>
    </row>
    <row r="127" spans="2:6" x14ac:dyDescent="0.25">
      <c r="B127" s="23" t="s">
        <v>12</v>
      </c>
      <c r="C127" s="11">
        <v>509</v>
      </c>
      <c r="D127" s="17"/>
      <c r="E127" s="34"/>
      <c r="F127" s="34"/>
    </row>
    <row r="128" spans="2:6" x14ac:dyDescent="0.25">
      <c r="B128" s="23" t="s">
        <v>12</v>
      </c>
      <c r="C128" s="11">
        <v>510</v>
      </c>
      <c r="D128" s="17"/>
      <c r="E128" s="34"/>
      <c r="F128" s="34"/>
    </row>
    <row r="129" spans="2:6" x14ac:dyDescent="0.25">
      <c r="B129" s="23" t="s">
        <v>12</v>
      </c>
      <c r="C129" s="11">
        <v>511</v>
      </c>
      <c r="D129" s="17"/>
      <c r="E129" s="34"/>
      <c r="F129" s="34"/>
    </row>
    <row r="130" spans="2:6" x14ac:dyDescent="0.25">
      <c r="B130" s="23" t="s">
        <v>12</v>
      </c>
      <c r="C130" s="11">
        <v>512</v>
      </c>
      <c r="D130" s="17"/>
      <c r="E130" s="34"/>
      <c r="F130" s="34"/>
    </row>
    <row r="131" spans="2:6" x14ac:dyDescent="0.25">
      <c r="B131" s="23" t="s">
        <v>12</v>
      </c>
      <c r="C131" s="11">
        <v>513</v>
      </c>
      <c r="D131" s="17"/>
      <c r="E131" s="34"/>
      <c r="F131" s="34"/>
    </row>
    <row r="132" spans="2:6" x14ac:dyDescent="0.25">
      <c r="B132" s="23" t="s">
        <v>12</v>
      </c>
      <c r="C132" s="11">
        <v>514</v>
      </c>
      <c r="D132" s="17"/>
      <c r="E132" s="34"/>
      <c r="F132" s="34"/>
    </row>
    <row r="133" spans="2:6" x14ac:dyDescent="0.25">
      <c r="B133" s="23" t="s">
        <v>12</v>
      </c>
      <c r="C133" s="11">
        <v>515</v>
      </c>
      <c r="D133" s="17"/>
      <c r="E133" s="34"/>
      <c r="F133" s="34"/>
    </row>
    <row r="134" spans="2:6" x14ac:dyDescent="0.25">
      <c r="B134" s="23" t="s">
        <v>12</v>
      </c>
      <c r="C134" s="11">
        <v>516</v>
      </c>
      <c r="D134" s="17"/>
      <c r="E134" s="34"/>
      <c r="F134" s="34"/>
    </row>
    <row r="135" spans="2:6" x14ac:dyDescent="0.25">
      <c r="B135" s="23" t="s">
        <v>12</v>
      </c>
      <c r="C135" s="11">
        <v>517</v>
      </c>
      <c r="D135" s="17"/>
      <c r="E135" s="34"/>
      <c r="F135" s="34"/>
    </row>
    <row r="136" spans="2:6" x14ac:dyDescent="0.25">
      <c r="B136" s="23" t="s">
        <v>12</v>
      </c>
      <c r="C136" s="11">
        <v>518</v>
      </c>
      <c r="D136" s="17"/>
      <c r="E136" s="34"/>
      <c r="F136" s="34"/>
    </row>
    <row r="137" spans="2:6" x14ac:dyDescent="0.25">
      <c r="B137" s="23" t="s">
        <v>12</v>
      </c>
      <c r="C137" s="11">
        <v>519</v>
      </c>
      <c r="D137" s="17"/>
      <c r="E137" s="34"/>
      <c r="F137" s="34"/>
    </row>
    <row r="138" spans="2:6" x14ac:dyDescent="0.25">
      <c r="B138" s="23" t="s">
        <v>12</v>
      </c>
      <c r="C138" s="11">
        <v>520</v>
      </c>
      <c r="D138" s="17"/>
      <c r="E138" s="34"/>
      <c r="F138" s="34"/>
    </row>
    <row r="139" spans="2:6" x14ac:dyDescent="0.25">
      <c r="B139" s="23" t="s">
        <v>12</v>
      </c>
      <c r="C139" s="11">
        <v>521</v>
      </c>
      <c r="D139" s="17"/>
      <c r="E139" s="34"/>
      <c r="F139" s="34"/>
    </row>
    <row r="140" spans="2:6" x14ac:dyDescent="0.25">
      <c r="B140" s="23" t="s">
        <v>12</v>
      </c>
      <c r="C140" s="11">
        <v>522</v>
      </c>
      <c r="D140" s="17"/>
      <c r="E140" s="34"/>
      <c r="F140" s="34"/>
    </row>
    <row r="141" spans="2:6" x14ac:dyDescent="0.25">
      <c r="B141" s="23" t="s">
        <v>12</v>
      </c>
      <c r="C141" s="11">
        <v>523</v>
      </c>
      <c r="D141" s="17"/>
      <c r="E141" s="34"/>
      <c r="F141" s="34"/>
    </row>
    <row r="142" spans="2:6" x14ac:dyDescent="0.25">
      <c r="B142" s="23" t="s">
        <v>12</v>
      </c>
      <c r="C142" s="11">
        <v>524</v>
      </c>
      <c r="D142" s="17"/>
      <c r="E142" s="34"/>
      <c r="F142" s="34"/>
    </row>
    <row r="143" spans="2:6" x14ac:dyDescent="0.25">
      <c r="B143" s="23" t="s">
        <v>12</v>
      </c>
      <c r="C143" s="11">
        <v>525</v>
      </c>
      <c r="D143" s="18"/>
      <c r="E143" s="37"/>
      <c r="F143" s="37"/>
    </row>
    <row r="144" spans="2:6" x14ac:dyDescent="0.25">
      <c r="B144" s="24"/>
      <c r="C144" s="21"/>
      <c r="D144" s="16"/>
      <c r="E144" s="36"/>
      <c r="F144" s="36"/>
    </row>
    <row r="145" spans="2:6" x14ac:dyDescent="0.25">
      <c r="B145" s="33" t="s">
        <v>10</v>
      </c>
      <c r="D145" s="17"/>
      <c r="E145" s="34"/>
      <c r="F145" s="34"/>
    </row>
    <row r="146" spans="2:6" x14ac:dyDescent="0.25">
      <c r="B146" s="23" t="s">
        <v>12</v>
      </c>
      <c r="C146" s="11">
        <v>601</v>
      </c>
      <c r="D146" s="17"/>
      <c r="E146" s="34"/>
      <c r="F146" s="34"/>
    </row>
    <row r="147" spans="2:6" x14ac:dyDescent="0.25">
      <c r="B147" s="23" t="s">
        <v>12</v>
      </c>
      <c r="C147" s="11">
        <v>602</v>
      </c>
      <c r="D147" s="17"/>
      <c r="E147" s="34"/>
      <c r="F147" s="34"/>
    </row>
    <row r="148" spans="2:6" x14ac:dyDescent="0.25">
      <c r="B148" s="23" t="s">
        <v>12</v>
      </c>
      <c r="C148" s="11">
        <v>603</v>
      </c>
      <c r="D148" s="17"/>
      <c r="E148" s="34"/>
      <c r="F148" s="34"/>
    </row>
    <row r="149" spans="2:6" x14ac:dyDescent="0.25">
      <c r="B149" s="23" t="s">
        <v>12</v>
      </c>
      <c r="C149" s="11">
        <v>604</v>
      </c>
      <c r="D149" s="17"/>
      <c r="E149" s="34"/>
      <c r="F149" s="34"/>
    </row>
    <row r="150" spans="2:6" x14ac:dyDescent="0.25">
      <c r="B150" s="23" t="s">
        <v>12</v>
      </c>
      <c r="C150" s="11">
        <v>605</v>
      </c>
      <c r="D150" s="17"/>
      <c r="E150" s="34"/>
      <c r="F150" s="34"/>
    </row>
    <row r="151" spans="2:6" x14ac:dyDescent="0.25">
      <c r="B151" s="23" t="s">
        <v>12</v>
      </c>
      <c r="C151" s="11">
        <v>606</v>
      </c>
      <c r="D151" s="17"/>
      <c r="E151" s="34"/>
      <c r="F151" s="34"/>
    </row>
    <row r="152" spans="2:6" x14ac:dyDescent="0.25">
      <c r="B152" s="23" t="s">
        <v>12</v>
      </c>
      <c r="C152" s="11">
        <v>607</v>
      </c>
      <c r="D152" s="17"/>
      <c r="E152" s="34"/>
      <c r="F152" s="34"/>
    </row>
    <row r="153" spans="2:6" x14ac:dyDescent="0.25">
      <c r="B153" s="23" t="s">
        <v>12</v>
      </c>
      <c r="C153" s="11">
        <v>608</v>
      </c>
      <c r="D153" s="17"/>
      <c r="E153" s="34"/>
      <c r="F153" s="34"/>
    </row>
    <row r="154" spans="2:6" x14ac:dyDescent="0.25">
      <c r="B154" s="23" t="s">
        <v>12</v>
      </c>
      <c r="C154" s="11">
        <v>609</v>
      </c>
      <c r="D154" s="17"/>
      <c r="E154" s="34"/>
      <c r="F154" s="34"/>
    </row>
    <row r="155" spans="2:6" x14ac:dyDescent="0.25">
      <c r="B155" s="23" t="s">
        <v>12</v>
      </c>
      <c r="C155" s="11">
        <v>610</v>
      </c>
      <c r="D155" s="17"/>
      <c r="E155" s="34"/>
      <c r="F155" s="34"/>
    </row>
    <row r="156" spans="2:6" x14ac:dyDescent="0.25">
      <c r="B156" s="23" t="s">
        <v>12</v>
      </c>
      <c r="C156" s="11">
        <v>611</v>
      </c>
      <c r="D156" s="17"/>
      <c r="E156" s="34"/>
      <c r="F156" s="34"/>
    </row>
    <row r="157" spans="2:6" x14ac:dyDescent="0.25">
      <c r="B157" s="23" t="s">
        <v>12</v>
      </c>
      <c r="C157" s="11">
        <v>612</v>
      </c>
      <c r="D157" s="17"/>
      <c r="E157" s="34"/>
      <c r="F157" s="34"/>
    </row>
    <row r="158" spans="2:6" x14ac:dyDescent="0.25">
      <c r="B158" s="23" t="s">
        <v>12</v>
      </c>
      <c r="C158" s="11">
        <v>613</v>
      </c>
      <c r="D158" s="17"/>
      <c r="E158" s="34"/>
      <c r="F158" s="34"/>
    </row>
    <row r="159" spans="2:6" x14ac:dyDescent="0.25">
      <c r="B159" s="23" t="s">
        <v>12</v>
      </c>
      <c r="C159" s="11">
        <v>614</v>
      </c>
      <c r="D159" s="17"/>
      <c r="E159" s="34"/>
      <c r="F159" s="34"/>
    </row>
    <row r="160" spans="2:6" x14ac:dyDescent="0.25">
      <c r="B160" s="23" t="s">
        <v>12</v>
      </c>
      <c r="C160" s="11">
        <v>615</v>
      </c>
      <c r="D160" s="17"/>
      <c r="E160" s="34"/>
      <c r="F160" s="34"/>
    </row>
    <row r="161" spans="2:6" x14ac:dyDescent="0.25">
      <c r="B161" s="23" t="s">
        <v>12</v>
      </c>
      <c r="C161" s="11">
        <v>616</v>
      </c>
      <c r="D161" s="17"/>
      <c r="E161" s="34"/>
      <c r="F161" s="34"/>
    </row>
    <row r="162" spans="2:6" x14ac:dyDescent="0.25">
      <c r="B162" s="23" t="s">
        <v>12</v>
      </c>
      <c r="C162" s="11">
        <v>617</v>
      </c>
      <c r="D162" s="17"/>
      <c r="E162" s="34"/>
      <c r="F162" s="34"/>
    </row>
    <row r="163" spans="2:6" x14ac:dyDescent="0.25">
      <c r="B163" s="23" t="s">
        <v>12</v>
      </c>
      <c r="C163" s="11">
        <v>618</v>
      </c>
      <c r="D163" s="17"/>
      <c r="E163" s="34"/>
      <c r="F163" s="34"/>
    </row>
    <row r="164" spans="2:6" x14ac:dyDescent="0.25">
      <c r="B164" s="23" t="s">
        <v>12</v>
      </c>
      <c r="C164" s="11">
        <v>619</v>
      </c>
      <c r="D164" s="17"/>
      <c r="E164" s="34"/>
      <c r="F164" s="34"/>
    </row>
    <row r="165" spans="2:6" x14ac:dyDescent="0.25">
      <c r="B165" s="23" t="s">
        <v>12</v>
      </c>
      <c r="C165" s="11">
        <v>620</v>
      </c>
      <c r="D165" s="17"/>
      <c r="E165" s="34"/>
      <c r="F165" s="34"/>
    </row>
    <row r="166" spans="2:6" x14ac:dyDescent="0.25">
      <c r="B166" s="23" t="s">
        <v>12</v>
      </c>
      <c r="C166" s="11">
        <v>621</v>
      </c>
      <c r="D166" s="17"/>
      <c r="E166" s="34"/>
      <c r="F166" s="34"/>
    </row>
    <row r="167" spans="2:6" x14ac:dyDescent="0.25">
      <c r="B167" s="23" t="s">
        <v>12</v>
      </c>
      <c r="C167" s="11">
        <v>622</v>
      </c>
      <c r="D167" s="17"/>
      <c r="E167" s="34"/>
      <c r="F167" s="34"/>
    </row>
    <row r="168" spans="2:6" x14ac:dyDescent="0.25">
      <c r="B168" s="23" t="s">
        <v>12</v>
      </c>
      <c r="C168" s="11">
        <v>623</v>
      </c>
      <c r="D168" s="17"/>
      <c r="E168" s="34"/>
      <c r="F168" s="34"/>
    </row>
    <row r="169" spans="2:6" x14ac:dyDescent="0.25">
      <c r="B169" s="23" t="s">
        <v>12</v>
      </c>
      <c r="C169" s="11">
        <v>624</v>
      </c>
      <c r="D169" s="17"/>
      <c r="E169" s="34"/>
      <c r="F169" s="34"/>
    </row>
    <row r="170" spans="2:6" x14ac:dyDescent="0.25">
      <c r="B170" s="23" t="s">
        <v>12</v>
      </c>
      <c r="C170" s="11">
        <v>625</v>
      </c>
      <c r="D170" s="18"/>
      <c r="E170" s="37"/>
      <c r="F170" s="37"/>
    </row>
    <row r="171" spans="2:6" x14ac:dyDescent="0.25">
      <c r="B171" s="24"/>
      <c r="C171" s="21"/>
      <c r="D171" s="16"/>
      <c r="E171" s="36"/>
      <c r="F171" s="36"/>
    </row>
    <row r="172" spans="2:6" x14ac:dyDescent="0.25">
      <c r="B172" s="33" t="s">
        <v>22</v>
      </c>
      <c r="D172" s="17"/>
      <c r="E172" s="34"/>
      <c r="F172" s="34"/>
    </row>
    <row r="173" spans="2:6" x14ac:dyDescent="0.25">
      <c r="B173" s="23" t="s">
        <v>12</v>
      </c>
      <c r="C173" s="11">
        <v>701</v>
      </c>
      <c r="D173" s="17"/>
      <c r="E173" s="34"/>
      <c r="F173" s="34"/>
    </row>
    <row r="174" spans="2:6" x14ac:dyDescent="0.25">
      <c r="B174" s="23" t="s">
        <v>12</v>
      </c>
      <c r="C174" s="11">
        <v>702</v>
      </c>
      <c r="D174" s="17"/>
      <c r="E174" s="34"/>
      <c r="F174" s="34"/>
    </row>
    <row r="175" spans="2:6" x14ac:dyDescent="0.25">
      <c r="B175" s="23" t="s">
        <v>12</v>
      </c>
      <c r="C175" s="11">
        <v>703</v>
      </c>
      <c r="D175" s="17"/>
      <c r="E175" s="34"/>
      <c r="F175" s="34"/>
    </row>
    <row r="176" spans="2:6" x14ac:dyDescent="0.25">
      <c r="B176" s="23" t="s">
        <v>12</v>
      </c>
      <c r="C176" s="11">
        <v>704</v>
      </c>
      <c r="D176" s="17"/>
      <c r="E176" s="34"/>
      <c r="F176" s="34"/>
    </row>
    <row r="177" spans="2:6" x14ac:dyDescent="0.25">
      <c r="B177" s="23" t="s">
        <v>12</v>
      </c>
      <c r="C177" s="11">
        <v>705</v>
      </c>
      <c r="D177" s="17"/>
      <c r="E177" s="34"/>
      <c r="F177" s="34"/>
    </row>
    <row r="178" spans="2:6" x14ac:dyDescent="0.25">
      <c r="B178" s="23" t="s">
        <v>12</v>
      </c>
      <c r="C178" s="11">
        <v>706</v>
      </c>
      <c r="D178" s="17"/>
      <c r="E178" s="34"/>
      <c r="F178" s="34"/>
    </row>
    <row r="179" spans="2:6" x14ac:dyDescent="0.25">
      <c r="B179" s="23" t="s">
        <v>12</v>
      </c>
      <c r="C179" s="11">
        <v>707</v>
      </c>
      <c r="D179" s="17"/>
      <c r="E179" s="34"/>
      <c r="F179" s="34"/>
    </row>
    <row r="180" spans="2:6" x14ac:dyDescent="0.25">
      <c r="B180" s="23" t="s">
        <v>12</v>
      </c>
      <c r="C180" s="11">
        <v>708</v>
      </c>
      <c r="D180" s="17"/>
      <c r="E180" s="34"/>
      <c r="F180" s="34"/>
    </row>
    <row r="181" spans="2:6" x14ac:dyDescent="0.25">
      <c r="B181" s="23" t="s">
        <v>12</v>
      </c>
      <c r="C181" s="11">
        <v>709</v>
      </c>
      <c r="D181" s="17"/>
      <c r="E181" s="34"/>
      <c r="F181" s="34"/>
    </row>
    <row r="182" spans="2:6" x14ac:dyDescent="0.25">
      <c r="B182" s="23" t="s">
        <v>12</v>
      </c>
      <c r="C182" s="11">
        <v>710</v>
      </c>
      <c r="D182" s="17"/>
      <c r="E182" s="34"/>
      <c r="F182" s="34"/>
    </row>
    <row r="183" spans="2:6" x14ac:dyDescent="0.25">
      <c r="B183" s="23" t="s">
        <v>12</v>
      </c>
      <c r="C183" s="11">
        <v>711</v>
      </c>
      <c r="D183" s="17"/>
      <c r="E183" s="34"/>
      <c r="F183" s="34"/>
    </row>
    <row r="184" spans="2:6" x14ac:dyDescent="0.25">
      <c r="B184" s="23" t="s">
        <v>12</v>
      </c>
      <c r="C184" s="11">
        <v>712</v>
      </c>
      <c r="D184" s="17"/>
      <c r="E184" s="34"/>
      <c r="F184" s="34"/>
    </row>
    <row r="185" spans="2:6" x14ac:dyDescent="0.25">
      <c r="B185" s="23" t="s">
        <v>12</v>
      </c>
      <c r="C185" s="11">
        <v>713</v>
      </c>
      <c r="D185" s="17"/>
      <c r="E185" s="34"/>
      <c r="F185" s="34"/>
    </row>
    <row r="186" spans="2:6" x14ac:dyDescent="0.25">
      <c r="B186" s="23" t="s">
        <v>12</v>
      </c>
      <c r="C186" s="11">
        <v>714</v>
      </c>
      <c r="D186" s="17"/>
      <c r="E186" s="34"/>
      <c r="F186" s="34"/>
    </row>
    <row r="187" spans="2:6" x14ac:dyDescent="0.25">
      <c r="B187" s="23" t="s">
        <v>12</v>
      </c>
      <c r="C187" s="11">
        <v>715</v>
      </c>
      <c r="D187" s="17"/>
      <c r="E187" s="34"/>
      <c r="F187" s="34"/>
    </row>
    <row r="188" spans="2:6" x14ac:dyDescent="0.25">
      <c r="B188" s="23" t="s">
        <v>12</v>
      </c>
      <c r="C188" s="11">
        <v>716</v>
      </c>
      <c r="D188" s="17"/>
      <c r="E188" s="34"/>
      <c r="F188" s="34"/>
    </row>
    <row r="189" spans="2:6" x14ac:dyDescent="0.25">
      <c r="B189" s="23" t="s">
        <v>12</v>
      </c>
      <c r="C189" s="11">
        <v>717</v>
      </c>
      <c r="D189" s="17"/>
      <c r="E189" s="34"/>
      <c r="F189" s="34"/>
    </row>
    <row r="190" spans="2:6" x14ac:dyDescent="0.25">
      <c r="B190" s="23" t="s">
        <v>12</v>
      </c>
      <c r="C190" s="11">
        <v>718</v>
      </c>
      <c r="D190" s="17"/>
      <c r="E190" s="34"/>
      <c r="F190" s="34"/>
    </row>
    <row r="191" spans="2:6" x14ac:dyDescent="0.25">
      <c r="B191" s="23" t="s">
        <v>12</v>
      </c>
      <c r="C191" s="11">
        <v>719</v>
      </c>
      <c r="D191" s="17"/>
      <c r="E191" s="34"/>
      <c r="F191" s="34"/>
    </row>
    <row r="192" spans="2:6" x14ac:dyDescent="0.25">
      <c r="B192" s="23" t="s">
        <v>12</v>
      </c>
      <c r="C192" s="11">
        <v>720</v>
      </c>
      <c r="D192" s="17"/>
      <c r="E192" s="34"/>
      <c r="F192" s="34"/>
    </row>
    <row r="193" spans="2:6" x14ac:dyDescent="0.25">
      <c r="B193" s="23" t="s">
        <v>12</v>
      </c>
      <c r="C193" s="11">
        <v>721</v>
      </c>
      <c r="D193" s="17"/>
      <c r="E193" s="34"/>
      <c r="F193" s="34"/>
    </row>
    <row r="194" spans="2:6" x14ac:dyDescent="0.25">
      <c r="B194" s="23" t="s">
        <v>12</v>
      </c>
      <c r="C194" s="11">
        <v>722</v>
      </c>
      <c r="D194" s="17"/>
      <c r="E194" s="34"/>
      <c r="F194" s="34"/>
    </row>
    <row r="195" spans="2:6" x14ac:dyDescent="0.25">
      <c r="B195" s="23" t="s">
        <v>12</v>
      </c>
      <c r="C195" s="11">
        <v>723</v>
      </c>
      <c r="D195" s="17"/>
      <c r="E195" s="34"/>
      <c r="F195" s="34"/>
    </row>
    <row r="196" spans="2:6" x14ac:dyDescent="0.25">
      <c r="B196" s="23" t="s">
        <v>12</v>
      </c>
      <c r="C196" s="11">
        <v>724</v>
      </c>
      <c r="D196" s="17"/>
      <c r="E196" s="34"/>
      <c r="F196" s="34"/>
    </row>
    <row r="197" spans="2:6" x14ac:dyDescent="0.25">
      <c r="B197" s="23" t="s">
        <v>12</v>
      </c>
      <c r="C197" s="11">
        <v>725</v>
      </c>
      <c r="D197" s="17"/>
      <c r="E197" s="34"/>
      <c r="F197" s="34"/>
    </row>
    <row r="198" spans="2:6" x14ac:dyDescent="0.25">
      <c r="B198" s="24"/>
      <c r="C198" s="21"/>
      <c r="D198" s="16"/>
      <c r="E198" s="36"/>
      <c r="F198" s="36"/>
    </row>
    <row r="199" spans="2:6" x14ac:dyDescent="0.25">
      <c r="B199" s="33" t="s">
        <v>15</v>
      </c>
      <c r="D199" s="17"/>
      <c r="E199" s="34"/>
      <c r="F199" s="34"/>
    </row>
    <row r="200" spans="2:6" x14ac:dyDescent="0.25">
      <c r="B200" s="23" t="s">
        <v>12</v>
      </c>
      <c r="C200" s="11">
        <v>801</v>
      </c>
      <c r="D200" s="17"/>
      <c r="E200" s="34"/>
      <c r="F200" s="34"/>
    </row>
    <row r="201" spans="2:6" x14ac:dyDescent="0.25">
      <c r="B201" s="23" t="s">
        <v>12</v>
      </c>
      <c r="C201" s="11">
        <v>802</v>
      </c>
      <c r="D201" s="17"/>
      <c r="E201" s="34"/>
      <c r="F201" s="34"/>
    </row>
    <row r="202" spans="2:6" x14ac:dyDescent="0.25">
      <c r="B202" s="23" t="s">
        <v>12</v>
      </c>
      <c r="C202" s="11">
        <v>803</v>
      </c>
      <c r="D202" s="17"/>
      <c r="E202" s="34"/>
      <c r="F202" s="34"/>
    </row>
    <row r="203" spans="2:6" x14ac:dyDescent="0.25">
      <c r="B203" s="23" t="s">
        <v>12</v>
      </c>
      <c r="C203" s="11">
        <v>804</v>
      </c>
      <c r="D203" s="17"/>
      <c r="E203" s="34"/>
      <c r="F203" s="34"/>
    </row>
    <row r="204" spans="2:6" x14ac:dyDescent="0.25">
      <c r="B204" s="23" t="s">
        <v>12</v>
      </c>
      <c r="C204" s="11">
        <v>805</v>
      </c>
      <c r="D204" s="17"/>
      <c r="E204" s="34"/>
      <c r="F204" s="34"/>
    </row>
    <row r="205" spans="2:6" x14ac:dyDescent="0.25">
      <c r="B205" s="23" t="s">
        <v>12</v>
      </c>
      <c r="C205" s="11">
        <v>806</v>
      </c>
      <c r="D205" s="17"/>
      <c r="E205" s="34"/>
      <c r="F205" s="34"/>
    </row>
    <row r="206" spans="2:6" x14ac:dyDescent="0.25">
      <c r="B206" s="23" t="s">
        <v>12</v>
      </c>
      <c r="C206" s="11">
        <v>807</v>
      </c>
      <c r="D206" s="17"/>
      <c r="E206" s="34"/>
      <c r="F206" s="34"/>
    </row>
    <row r="207" spans="2:6" x14ac:dyDescent="0.25">
      <c r="B207" s="23" t="s">
        <v>12</v>
      </c>
      <c r="C207" s="11">
        <v>808</v>
      </c>
      <c r="D207" s="17"/>
      <c r="E207" s="34"/>
      <c r="F207" s="34"/>
    </row>
    <row r="208" spans="2:6" x14ac:dyDescent="0.25">
      <c r="B208" s="23" t="s">
        <v>12</v>
      </c>
      <c r="C208" s="11">
        <v>809</v>
      </c>
      <c r="D208" s="17"/>
      <c r="E208" s="34"/>
      <c r="F208" s="34"/>
    </row>
    <row r="209" spans="2:6" x14ac:dyDescent="0.25">
      <c r="B209" s="23" t="s">
        <v>12</v>
      </c>
      <c r="C209" s="11">
        <v>810</v>
      </c>
      <c r="D209" s="17"/>
      <c r="E209" s="34"/>
      <c r="F209" s="34"/>
    </row>
    <row r="210" spans="2:6" x14ac:dyDescent="0.25">
      <c r="B210" s="23" t="s">
        <v>12</v>
      </c>
      <c r="C210" s="11">
        <v>811</v>
      </c>
      <c r="D210" s="17"/>
      <c r="E210" s="34"/>
      <c r="F210" s="34"/>
    </row>
    <row r="211" spans="2:6" x14ac:dyDescent="0.25">
      <c r="B211" s="23" t="s">
        <v>12</v>
      </c>
      <c r="C211" s="11">
        <v>812</v>
      </c>
      <c r="D211" s="17"/>
      <c r="E211" s="34"/>
      <c r="F211" s="34"/>
    </row>
    <row r="212" spans="2:6" x14ac:dyDescent="0.25">
      <c r="B212" s="23" t="s">
        <v>12</v>
      </c>
      <c r="C212" s="11">
        <v>813</v>
      </c>
      <c r="D212" s="17"/>
      <c r="E212" s="34"/>
      <c r="F212" s="34"/>
    </row>
    <row r="213" spans="2:6" x14ac:dyDescent="0.25">
      <c r="B213" s="23" t="s">
        <v>12</v>
      </c>
      <c r="C213" s="11">
        <v>814</v>
      </c>
      <c r="D213" s="17"/>
      <c r="E213" s="34"/>
      <c r="F213" s="34"/>
    </row>
    <row r="214" spans="2:6" x14ac:dyDescent="0.25">
      <c r="B214" s="23" t="s">
        <v>12</v>
      </c>
      <c r="C214" s="11">
        <v>815</v>
      </c>
      <c r="D214" s="17"/>
      <c r="E214" s="34"/>
      <c r="F214" s="34"/>
    </row>
    <row r="215" spans="2:6" x14ac:dyDescent="0.25">
      <c r="B215" s="23" t="s">
        <v>12</v>
      </c>
      <c r="C215" s="11">
        <v>816</v>
      </c>
      <c r="D215" s="17"/>
      <c r="E215" s="34"/>
      <c r="F215" s="34"/>
    </row>
    <row r="216" spans="2:6" x14ac:dyDescent="0.25">
      <c r="B216" s="23" t="s">
        <v>12</v>
      </c>
      <c r="C216" s="11">
        <v>817</v>
      </c>
      <c r="D216" s="17"/>
      <c r="E216" s="34"/>
      <c r="F216" s="34"/>
    </row>
    <row r="217" spans="2:6" x14ac:dyDescent="0.25">
      <c r="B217" s="23" t="s">
        <v>12</v>
      </c>
      <c r="C217" s="11">
        <v>818</v>
      </c>
      <c r="D217" s="17"/>
      <c r="E217" s="34"/>
      <c r="F217" s="34"/>
    </row>
    <row r="218" spans="2:6" x14ac:dyDescent="0.25">
      <c r="B218" s="23" t="s">
        <v>12</v>
      </c>
      <c r="C218" s="11">
        <v>819</v>
      </c>
      <c r="D218" s="17"/>
      <c r="E218" s="34"/>
      <c r="F218" s="34"/>
    </row>
    <row r="219" spans="2:6" x14ac:dyDescent="0.25">
      <c r="B219" s="23" t="s">
        <v>12</v>
      </c>
      <c r="C219" s="11">
        <v>820</v>
      </c>
      <c r="D219" s="17"/>
      <c r="E219" s="34"/>
      <c r="F219" s="34"/>
    </row>
    <row r="220" spans="2:6" x14ac:dyDescent="0.25">
      <c r="B220" s="23" t="s">
        <v>12</v>
      </c>
      <c r="C220" s="11">
        <v>821</v>
      </c>
      <c r="D220" s="17"/>
      <c r="E220" s="34"/>
      <c r="F220" s="34"/>
    </row>
    <row r="221" spans="2:6" x14ac:dyDescent="0.25">
      <c r="B221" s="23" t="s">
        <v>12</v>
      </c>
      <c r="C221" s="11">
        <v>822</v>
      </c>
      <c r="D221" s="17"/>
      <c r="E221" s="34"/>
      <c r="F221" s="34"/>
    </row>
    <row r="222" spans="2:6" x14ac:dyDescent="0.25">
      <c r="B222" s="23" t="s">
        <v>12</v>
      </c>
      <c r="C222" s="11">
        <v>823</v>
      </c>
      <c r="D222" s="17"/>
      <c r="E222" s="34"/>
      <c r="F222" s="34"/>
    </row>
    <row r="223" spans="2:6" x14ac:dyDescent="0.25">
      <c r="B223" s="23" t="s">
        <v>12</v>
      </c>
      <c r="C223" s="11">
        <v>824</v>
      </c>
      <c r="D223" s="17"/>
      <c r="E223" s="34"/>
      <c r="F223" s="34"/>
    </row>
    <row r="224" spans="2:6" x14ac:dyDescent="0.25">
      <c r="B224" s="23" t="s">
        <v>12</v>
      </c>
      <c r="C224" s="11">
        <v>825</v>
      </c>
      <c r="D224" s="18"/>
      <c r="E224" s="37"/>
      <c r="F224" s="37"/>
    </row>
  </sheetData>
  <sheetProtection algorithmName="SHA-512" hashValue="3hrG0gCVEZ2xJ+sL7+NHccMwjreQP8PQmZqCzxjuGflLrVkZmvxdsXL3dsjVyuRcTEXyPYkNBkq7EoowUGLNOQ==" saltValue="1Rp17TCsMVZspL0e8L6y4A==" spinCount="100000" sheet="1" objects="1" scenarios="1"/>
  <pageMargins left="0.7" right="0.7" top="0.75" bottom="0.75" header="0.3" footer="0.3"/>
  <pageSetup paperSize="9" scale="45" orientation="portrait" horizontalDpi="1200" verticalDpi="1200" r:id="rId1"/>
  <headerFooter>
    <oddHeader>&amp;L&amp;Z&amp;F  [&amp;A]</oddHeader>
    <oddFooter>&amp;LPage &amp;P of &amp;N&amp;R&amp;T &amp;D</oddFooter>
  </headerFooter>
  <rowBreaks count="2" manualBreakCount="2">
    <brk id="89" max="7" man="1"/>
    <brk id="197" max="7" man="1"/>
  </rowBreaks>
  <colBreaks count="1" manualBreakCount="1">
    <brk id="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1"/>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x-237</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623</v>
      </c>
      <c r="C10" s="96"/>
    </row>
    <row r="11" spans="1:7" x14ac:dyDescent="0.25">
      <c r="A11" s="108" t="s">
        <v>23</v>
      </c>
      <c r="B11" s="96" t="s">
        <v>271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237</v>
      </c>
      <c r="C14" s="96"/>
    </row>
    <row r="15" spans="1:7" x14ac:dyDescent="0.25">
      <c r="A15" s="108" t="s">
        <v>53</v>
      </c>
      <c r="B15" s="96" t="s">
        <v>616</v>
      </c>
      <c r="C15" s="96"/>
    </row>
    <row r="16" spans="1:7" x14ac:dyDescent="0.25">
      <c r="A16" s="108" t="s">
        <v>54</v>
      </c>
      <c r="B16" s="96" t="s">
        <v>535</v>
      </c>
      <c r="C16" s="96"/>
    </row>
    <row r="17" spans="1:5" ht="57"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18.86</v>
      </c>
      <c r="C27" s="89">
        <v>2.29</v>
      </c>
      <c r="D27" s="87"/>
      <c r="E27" s="87"/>
    </row>
    <row r="28" spans="1:5" x14ac:dyDescent="0.25">
      <c r="A28" s="88">
        <v>21</v>
      </c>
      <c r="B28" s="89">
        <v>18.84</v>
      </c>
      <c r="C28" s="89">
        <v>2.2999999999999998</v>
      </c>
      <c r="D28" s="87"/>
      <c r="E28" s="87"/>
    </row>
    <row r="29" spans="1:5" x14ac:dyDescent="0.25">
      <c r="A29" s="88">
        <v>22</v>
      </c>
      <c r="B29" s="89">
        <v>18.82</v>
      </c>
      <c r="C29" s="89">
        <v>2.2999999999999998</v>
      </c>
      <c r="D29" s="87"/>
      <c r="E29" s="87"/>
    </row>
    <row r="30" spans="1:5" x14ac:dyDescent="0.25">
      <c r="A30" s="88">
        <v>23</v>
      </c>
      <c r="B30" s="89">
        <v>18.8</v>
      </c>
      <c r="C30" s="89">
        <v>2.2999999999999998</v>
      </c>
      <c r="D30" s="87"/>
      <c r="E30" s="87"/>
    </row>
    <row r="31" spans="1:5" x14ac:dyDescent="0.25">
      <c r="A31" s="88">
        <v>24</v>
      </c>
      <c r="B31" s="89">
        <v>18.78</v>
      </c>
      <c r="C31" s="89">
        <v>2.2999999999999998</v>
      </c>
      <c r="D31" s="87"/>
      <c r="E31" s="87"/>
    </row>
    <row r="32" spans="1:5" x14ac:dyDescent="0.25">
      <c r="A32" s="88">
        <v>25</v>
      </c>
      <c r="B32" s="89">
        <v>18.760000000000002</v>
      </c>
      <c r="C32" s="89">
        <v>2.2999999999999998</v>
      </c>
      <c r="D32" s="87"/>
      <c r="E32" s="87"/>
    </row>
    <row r="33" spans="1:5" x14ac:dyDescent="0.25">
      <c r="A33" s="88">
        <v>26</v>
      </c>
      <c r="B33" s="89">
        <v>18.739999999999998</v>
      </c>
      <c r="C33" s="89">
        <v>2.2999999999999998</v>
      </c>
      <c r="D33" s="87"/>
      <c r="E33" s="87"/>
    </row>
    <row r="34" spans="1:5" x14ac:dyDescent="0.25">
      <c r="A34" s="88">
        <v>27</v>
      </c>
      <c r="B34" s="89">
        <v>18.72</v>
      </c>
      <c r="C34" s="89">
        <v>2.31</v>
      </c>
      <c r="D34" s="87"/>
      <c r="E34" s="87"/>
    </row>
    <row r="35" spans="1:5" x14ac:dyDescent="0.25">
      <c r="A35" s="88">
        <v>28</v>
      </c>
      <c r="B35" s="89">
        <v>18.7</v>
      </c>
      <c r="C35" s="89">
        <v>2.31</v>
      </c>
      <c r="D35" s="87"/>
      <c r="E35" s="87"/>
    </row>
    <row r="36" spans="1:5" x14ac:dyDescent="0.25">
      <c r="A36" s="88">
        <v>29</v>
      </c>
      <c r="B36" s="89">
        <v>18.68</v>
      </c>
      <c r="C36" s="89">
        <v>2.31</v>
      </c>
      <c r="D36" s="87"/>
      <c r="E36" s="87"/>
    </row>
    <row r="37" spans="1:5" x14ac:dyDescent="0.25">
      <c r="A37" s="88">
        <v>30</v>
      </c>
      <c r="B37" s="89">
        <v>18.66</v>
      </c>
      <c r="C37" s="89">
        <v>2.31</v>
      </c>
      <c r="D37" s="87"/>
      <c r="E37" s="87"/>
    </row>
    <row r="38" spans="1:5" x14ac:dyDescent="0.25">
      <c r="A38" s="88">
        <v>31</v>
      </c>
      <c r="B38" s="89">
        <v>18.64</v>
      </c>
      <c r="C38" s="89">
        <v>2.31</v>
      </c>
      <c r="D38" s="87"/>
      <c r="E38" s="87"/>
    </row>
    <row r="39" spans="1:5" x14ac:dyDescent="0.25">
      <c r="A39" s="88">
        <v>32</v>
      </c>
      <c r="B39" s="89">
        <v>18.62</v>
      </c>
      <c r="C39" s="89">
        <v>2.31</v>
      </c>
      <c r="D39" s="87"/>
      <c r="E39" s="87"/>
    </row>
    <row r="40" spans="1:5" x14ac:dyDescent="0.25">
      <c r="A40" s="88">
        <v>33</v>
      </c>
      <c r="B40" s="89">
        <v>18.600000000000001</v>
      </c>
      <c r="C40" s="89">
        <v>2.31</v>
      </c>
      <c r="D40" s="87"/>
      <c r="E40" s="87"/>
    </row>
    <row r="41" spans="1:5" x14ac:dyDescent="0.25">
      <c r="A41" s="88">
        <v>34</v>
      </c>
      <c r="B41" s="89">
        <v>18.57</v>
      </c>
      <c r="C41" s="89">
        <v>2.31</v>
      </c>
      <c r="D41" s="87"/>
      <c r="E41" s="87"/>
    </row>
    <row r="42" spans="1:5" x14ac:dyDescent="0.25">
      <c r="A42" s="88">
        <v>35</v>
      </c>
      <c r="B42" s="89">
        <v>18.55</v>
      </c>
      <c r="C42" s="89">
        <v>2.31</v>
      </c>
      <c r="D42" s="87"/>
      <c r="E42" s="87"/>
    </row>
    <row r="43" spans="1:5" x14ac:dyDescent="0.25">
      <c r="A43" s="88">
        <v>36</v>
      </c>
      <c r="B43" s="89">
        <v>18.53</v>
      </c>
      <c r="C43" s="89">
        <v>2.2999999999999998</v>
      </c>
      <c r="D43" s="87"/>
      <c r="E43" s="87"/>
    </row>
    <row r="44" spans="1:5" x14ac:dyDescent="0.25">
      <c r="A44" s="88">
        <v>37</v>
      </c>
      <c r="B44" s="89">
        <v>18.5</v>
      </c>
      <c r="C44" s="89">
        <v>2.2999999999999998</v>
      </c>
      <c r="D44" s="87"/>
      <c r="E44" s="87"/>
    </row>
    <row r="45" spans="1:5" x14ac:dyDescent="0.25">
      <c r="A45" s="88">
        <v>38</v>
      </c>
      <c r="B45" s="89">
        <v>18.48</v>
      </c>
      <c r="C45" s="89">
        <v>2.2999999999999998</v>
      </c>
      <c r="D45" s="87"/>
      <c r="E45" s="87"/>
    </row>
    <row r="46" spans="1:5" x14ac:dyDescent="0.25">
      <c r="A46" s="88">
        <v>39</v>
      </c>
      <c r="B46" s="89">
        <v>18.46</v>
      </c>
      <c r="C46" s="89">
        <v>2.2999999999999998</v>
      </c>
      <c r="D46" s="87"/>
      <c r="E46" s="87"/>
    </row>
    <row r="47" spans="1:5" x14ac:dyDescent="0.25">
      <c r="A47" s="88">
        <v>40</v>
      </c>
      <c r="B47" s="89">
        <v>18.43</v>
      </c>
      <c r="C47" s="89">
        <v>2.29</v>
      </c>
      <c r="D47" s="87"/>
      <c r="E47" s="87"/>
    </row>
    <row r="48" spans="1:5" x14ac:dyDescent="0.25">
      <c r="A48" s="88">
        <v>41</v>
      </c>
      <c r="B48" s="89">
        <v>18.41</v>
      </c>
      <c r="C48" s="89">
        <v>2.29</v>
      </c>
      <c r="D48" s="87"/>
      <c r="E48" s="87"/>
    </row>
    <row r="49" spans="1:5" x14ac:dyDescent="0.25">
      <c r="A49" s="88">
        <v>42</v>
      </c>
      <c r="B49" s="89">
        <v>18.38</v>
      </c>
      <c r="C49" s="89">
        <v>2.2799999999999998</v>
      </c>
      <c r="D49" s="87"/>
      <c r="E49" s="87"/>
    </row>
    <row r="50" spans="1:5" x14ac:dyDescent="0.25">
      <c r="A50" s="88">
        <v>43</v>
      </c>
      <c r="B50" s="89">
        <v>18.36</v>
      </c>
      <c r="C50" s="89">
        <v>2.2799999999999998</v>
      </c>
      <c r="D50" s="87"/>
      <c r="E50" s="87"/>
    </row>
    <row r="51" spans="1:5" x14ac:dyDescent="0.25">
      <c r="A51" s="88">
        <v>44</v>
      </c>
      <c r="B51" s="89">
        <v>18.329999999999998</v>
      </c>
      <c r="C51" s="89">
        <v>2.27</v>
      </c>
      <c r="D51" s="87"/>
      <c r="E51" s="87"/>
    </row>
    <row r="52" spans="1:5" x14ac:dyDescent="0.25">
      <c r="A52" s="88">
        <v>45</v>
      </c>
      <c r="B52" s="89">
        <v>18.3</v>
      </c>
      <c r="C52" s="89">
        <v>2.27</v>
      </c>
      <c r="D52" s="87"/>
      <c r="E52" s="87"/>
    </row>
    <row r="53" spans="1:5" x14ac:dyDescent="0.25">
      <c r="A53" s="88">
        <v>46</v>
      </c>
      <c r="B53" s="89">
        <v>18.27</v>
      </c>
      <c r="C53" s="89">
        <v>2.2599999999999998</v>
      </c>
      <c r="D53" s="87"/>
      <c r="E53" s="87"/>
    </row>
    <row r="54" spans="1:5" x14ac:dyDescent="0.25">
      <c r="A54" s="88">
        <v>47</v>
      </c>
      <c r="B54" s="89">
        <v>18.239999999999998</v>
      </c>
      <c r="C54" s="89">
        <v>2.25</v>
      </c>
      <c r="D54" s="87"/>
      <c r="E54" s="87"/>
    </row>
    <row r="55" spans="1:5" x14ac:dyDescent="0.25">
      <c r="A55" s="88">
        <v>48</v>
      </c>
      <c r="B55" s="89">
        <v>18.21</v>
      </c>
      <c r="C55" s="89">
        <v>2.2400000000000002</v>
      </c>
      <c r="D55" s="87"/>
      <c r="E55" s="87"/>
    </row>
    <row r="56" spans="1:5" x14ac:dyDescent="0.25">
      <c r="A56" s="88">
        <v>49</v>
      </c>
      <c r="B56" s="89">
        <v>18.18</v>
      </c>
      <c r="C56" s="89">
        <v>2.23</v>
      </c>
      <c r="D56" s="87"/>
      <c r="E56" s="87"/>
    </row>
    <row r="57" spans="1:5" x14ac:dyDescent="0.25">
      <c r="A57" s="88">
        <v>50</v>
      </c>
      <c r="B57" s="89">
        <v>18.14</v>
      </c>
      <c r="C57" s="89">
        <v>2.2200000000000002</v>
      </c>
      <c r="D57" s="87"/>
      <c r="E57" s="87"/>
    </row>
    <row r="58" spans="1:5" x14ac:dyDescent="0.25">
      <c r="A58" s="88">
        <v>51</v>
      </c>
      <c r="B58" s="89">
        <v>18.100000000000001</v>
      </c>
      <c r="C58" s="89">
        <v>2.21</v>
      </c>
      <c r="D58" s="87"/>
      <c r="E58" s="87"/>
    </row>
    <row r="59" spans="1:5" x14ac:dyDescent="0.25">
      <c r="A59" s="88">
        <v>52</v>
      </c>
      <c r="B59" s="89">
        <v>18.059999999999999</v>
      </c>
      <c r="C59" s="89">
        <v>2.2000000000000002</v>
      </c>
      <c r="D59" s="87"/>
      <c r="E59" s="87"/>
    </row>
    <row r="60" spans="1:5" x14ac:dyDescent="0.25">
      <c r="A60" s="88">
        <v>53</v>
      </c>
      <c r="B60" s="89">
        <v>18.010000000000002</v>
      </c>
      <c r="C60" s="89">
        <v>2.1800000000000002</v>
      </c>
      <c r="D60" s="87"/>
      <c r="E60" s="87"/>
    </row>
    <row r="61" spans="1:5" x14ac:dyDescent="0.25">
      <c r="A61" s="88">
        <v>54</v>
      </c>
      <c r="B61" s="89">
        <v>17.97</v>
      </c>
      <c r="C61" s="89">
        <v>2.17</v>
      </c>
      <c r="D61" s="87"/>
      <c r="E61" s="87"/>
    </row>
    <row r="62" spans="1:5" x14ac:dyDescent="0.25">
      <c r="A62" s="88">
        <v>55</v>
      </c>
      <c r="B62" s="89">
        <v>17.93</v>
      </c>
      <c r="C62" s="89">
        <v>2.15</v>
      </c>
      <c r="D62" s="87"/>
      <c r="E62" s="87"/>
    </row>
    <row r="63" spans="1:5" x14ac:dyDescent="0.25">
      <c r="A63" s="88">
        <v>56</v>
      </c>
      <c r="B63" s="89">
        <v>17.89</v>
      </c>
      <c r="C63" s="89">
        <v>2.14</v>
      </c>
      <c r="D63" s="87"/>
      <c r="E63" s="87"/>
    </row>
    <row r="64" spans="1:5" x14ac:dyDescent="0.25">
      <c r="A64" s="88">
        <v>57</v>
      </c>
      <c r="B64" s="89">
        <v>17.850000000000001</v>
      </c>
      <c r="C64" s="89">
        <v>2.12</v>
      </c>
      <c r="D64" s="87"/>
      <c r="E64" s="87"/>
    </row>
    <row r="65" spans="1:5" x14ac:dyDescent="0.25">
      <c r="A65" s="88">
        <v>58</v>
      </c>
      <c r="B65" s="89">
        <v>17.809999999999999</v>
      </c>
      <c r="C65" s="89">
        <v>2.1</v>
      </c>
      <c r="D65" s="87"/>
      <c r="E65" s="87"/>
    </row>
    <row r="66" spans="1:5" x14ac:dyDescent="0.25">
      <c r="A66" s="88">
        <v>59</v>
      </c>
      <c r="B66" s="89">
        <v>17.77</v>
      </c>
      <c r="C66" s="89">
        <v>2.08</v>
      </c>
      <c r="D66" s="87"/>
      <c r="E66" s="87"/>
    </row>
    <row r="67" spans="1:5" x14ac:dyDescent="0.25">
      <c r="A67" s="88">
        <v>60</v>
      </c>
      <c r="B67" s="89">
        <v>17.739999999999998</v>
      </c>
      <c r="C67" s="89">
        <v>2.0499999999999998</v>
      </c>
      <c r="D67" s="87"/>
      <c r="E67" s="87"/>
    </row>
    <row r="68" spans="1:5" x14ac:dyDescent="0.25">
      <c r="A68" s="88">
        <v>61</v>
      </c>
      <c r="B68" s="89">
        <v>17.72</v>
      </c>
      <c r="C68" s="89">
        <v>2.0299999999999998</v>
      </c>
      <c r="D68" s="87"/>
      <c r="E68" s="87"/>
    </row>
    <row r="69" spans="1:5" x14ac:dyDescent="0.25">
      <c r="A69" s="88">
        <v>62</v>
      </c>
      <c r="B69" s="89">
        <v>17.7</v>
      </c>
      <c r="C69" s="89">
        <v>2.0099999999999998</v>
      </c>
      <c r="D69" s="87"/>
      <c r="E69" s="87"/>
    </row>
    <row r="70" spans="1:5" x14ac:dyDescent="0.25">
      <c r="A70" s="88">
        <v>63</v>
      </c>
      <c r="B70" s="89">
        <v>17.690000000000001</v>
      </c>
      <c r="C70" s="89">
        <v>1.98</v>
      </c>
      <c r="D70" s="87"/>
      <c r="E70" s="87"/>
    </row>
    <row r="71" spans="1:5" x14ac:dyDescent="0.25">
      <c r="A71" s="88">
        <v>64</v>
      </c>
      <c r="B71" s="89">
        <v>17.690000000000001</v>
      </c>
      <c r="C71" s="89">
        <v>1.95</v>
      </c>
      <c r="D71" s="87"/>
      <c r="E71" s="87"/>
    </row>
    <row r="72" spans="1:5" x14ac:dyDescent="0.25">
      <c r="A72" s="88">
        <v>65</v>
      </c>
      <c r="B72" s="89">
        <v>17.7</v>
      </c>
      <c r="C72" s="89">
        <v>1.92</v>
      </c>
      <c r="D72" s="87"/>
      <c r="E72" s="87"/>
    </row>
    <row r="73" spans="1:5" x14ac:dyDescent="0.25">
      <c r="A73" s="88">
        <v>66</v>
      </c>
      <c r="B73" s="89">
        <v>17.72</v>
      </c>
      <c r="C73" s="89">
        <v>1.89</v>
      </c>
      <c r="D73" s="87"/>
      <c r="E73" s="87"/>
    </row>
    <row r="74" spans="1:5" x14ac:dyDescent="0.25">
      <c r="A74" s="88">
        <v>67</v>
      </c>
      <c r="B74" s="89">
        <v>17.75</v>
      </c>
      <c r="C74" s="89">
        <v>1.86</v>
      </c>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FNd0XNgSSGn7xsRvD9HXxwUkuxEnZZxZCCFvMwOAzm2i3HVJC1C+3B9pXy5he+H67P4dXhgiMjh4Pqmcgt92/A==" saltValue="MTBfLIptRwPBOnftU1I9KA==" spinCount="100000" sheet="1" objects="1" scenarios="1"/>
  <conditionalFormatting sqref="A6:A16 A18:A21">
    <cfRule type="expression" dxfId="1545" priority="15" stopIfTrue="1">
      <formula>MOD(ROW(),2)=0</formula>
    </cfRule>
    <cfRule type="expression" dxfId="1544" priority="16" stopIfTrue="1">
      <formula>MOD(ROW(),2)&lt;&gt;0</formula>
    </cfRule>
  </conditionalFormatting>
  <conditionalFormatting sqref="B6:C16 B18:C18 C17 B20:C21 C19">
    <cfRule type="expression" dxfId="1543" priority="17" stopIfTrue="1">
      <formula>MOD(ROW(),2)=0</formula>
    </cfRule>
    <cfRule type="expression" dxfId="1542" priority="18" stopIfTrue="1">
      <formula>MOD(ROW(),2)&lt;&gt;0</formula>
    </cfRule>
  </conditionalFormatting>
  <conditionalFormatting sqref="A17">
    <cfRule type="expression" dxfId="1541" priority="9" stopIfTrue="1">
      <formula>MOD(ROW(),2)=0</formula>
    </cfRule>
    <cfRule type="expression" dxfId="1540" priority="10" stopIfTrue="1">
      <formula>MOD(ROW(),2)&lt;&gt;0</formula>
    </cfRule>
  </conditionalFormatting>
  <conditionalFormatting sqref="B17">
    <cfRule type="expression" dxfId="1539" priority="7" stopIfTrue="1">
      <formula>MOD(ROW(),2)=0</formula>
    </cfRule>
    <cfRule type="expression" dxfId="1538" priority="8" stopIfTrue="1">
      <formula>MOD(ROW(),2)&lt;&gt;0</formula>
    </cfRule>
  </conditionalFormatting>
  <conditionalFormatting sqref="A26:A74">
    <cfRule type="expression" dxfId="1537" priority="3" stopIfTrue="1">
      <formula>MOD(ROW(),2)=0</formula>
    </cfRule>
    <cfRule type="expression" dxfId="1536" priority="4" stopIfTrue="1">
      <formula>MOD(ROW(),2)&lt;&gt;0</formula>
    </cfRule>
  </conditionalFormatting>
  <conditionalFormatting sqref="B26:C74">
    <cfRule type="expression" dxfId="1535" priority="5" stopIfTrue="1">
      <formula>MOD(ROW(),2)=0</formula>
    </cfRule>
    <cfRule type="expression" dxfId="1534" priority="6" stopIfTrue="1">
      <formula>MOD(ROW(),2)&lt;&gt;0</formula>
    </cfRule>
  </conditionalFormatting>
  <conditionalFormatting sqref="B19">
    <cfRule type="expression" dxfId="1533" priority="1" stopIfTrue="1">
      <formula>MOD(ROW(),2)=0</formula>
    </cfRule>
    <cfRule type="expression" dxfId="1532" priority="2" stopIfTrue="1">
      <formula>MOD(ROW(),2)&lt;&gt;0</formula>
    </cfRule>
  </conditionalFormatting>
  <hyperlinks>
    <hyperlink ref="B23" location="'Factor List'!A1" display="Back to Factor List" xr:uid="{00000000-0004-0000-2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2"/>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x-238</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624</v>
      </c>
      <c r="C10" s="96"/>
    </row>
    <row r="11" spans="1:7" x14ac:dyDescent="0.25">
      <c r="A11" s="108" t="s">
        <v>23</v>
      </c>
      <c r="B11" s="96" t="s">
        <v>281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238</v>
      </c>
      <c r="C14" s="96"/>
    </row>
    <row r="15" spans="1:7" x14ac:dyDescent="0.25">
      <c r="A15" s="108" t="s">
        <v>53</v>
      </c>
      <c r="B15" s="96" t="s">
        <v>617</v>
      </c>
      <c r="C15" s="96"/>
    </row>
    <row r="16" spans="1:7" x14ac:dyDescent="0.25">
      <c r="A16" s="108" t="s">
        <v>54</v>
      </c>
      <c r="B16" s="96" t="s">
        <v>538</v>
      </c>
      <c r="C16" s="96"/>
    </row>
    <row r="17" spans="1:5" ht="53.1"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18.86</v>
      </c>
      <c r="C27" s="89">
        <v>2.29</v>
      </c>
      <c r="D27" s="87"/>
      <c r="E27" s="87"/>
    </row>
    <row r="28" spans="1:5" x14ac:dyDescent="0.25">
      <c r="A28" s="88">
        <v>21</v>
      </c>
      <c r="B28" s="89">
        <v>18.84</v>
      </c>
      <c r="C28" s="89">
        <v>2.2999999999999998</v>
      </c>
      <c r="D28" s="87"/>
      <c r="E28" s="87"/>
    </row>
    <row r="29" spans="1:5" x14ac:dyDescent="0.25">
      <c r="A29" s="88">
        <v>22</v>
      </c>
      <c r="B29" s="89">
        <v>18.82</v>
      </c>
      <c r="C29" s="89">
        <v>2.2999999999999998</v>
      </c>
      <c r="D29" s="87"/>
      <c r="E29" s="87"/>
    </row>
    <row r="30" spans="1:5" x14ac:dyDescent="0.25">
      <c r="A30" s="88">
        <v>23</v>
      </c>
      <c r="B30" s="89">
        <v>18.8</v>
      </c>
      <c r="C30" s="89">
        <v>2.2999999999999998</v>
      </c>
      <c r="D30" s="87"/>
      <c r="E30" s="87"/>
    </row>
    <row r="31" spans="1:5" x14ac:dyDescent="0.25">
      <c r="A31" s="88">
        <v>24</v>
      </c>
      <c r="B31" s="89">
        <v>18.78</v>
      </c>
      <c r="C31" s="89">
        <v>2.2999999999999998</v>
      </c>
      <c r="D31" s="87"/>
      <c r="E31" s="87"/>
    </row>
    <row r="32" spans="1:5" x14ac:dyDescent="0.25">
      <c r="A32" s="88">
        <v>25</v>
      </c>
      <c r="B32" s="89">
        <v>18.760000000000002</v>
      </c>
      <c r="C32" s="89">
        <v>2.2999999999999998</v>
      </c>
      <c r="D32" s="87"/>
      <c r="E32" s="87"/>
    </row>
    <row r="33" spans="1:5" x14ac:dyDescent="0.25">
      <c r="A33" s="88">
        <v>26</v>
      </c>
      <c r="B33" s="89">
        <v>18.739999999999998</v>
      </c>
      <c r="C33" s="89">
        <v>2.2999999999999998</v>
      </c>
      <c r="D33" s="87"/>
      <c r="E33" s="87"/>
    </row>
    <row r="34" spans="1:5" x14ac:dyDescent="0.25">
      <c r="A34" s="88">
        <v>27</v>
      </c>
      <c r="B34" s="89">
        <v>18.72</v>
      </c>
      <c r="C34" s="89">
        <v>2.31</v>
      </c>
      <c r="D34" s="87"/>
      <c r="E34" s="87"/>
    </row>
    <row r="35" spans="1:5" x14ac:dyDescent="0.25">
      <c r="A35" s="88">
        <v>28</v>
      </c>
      <c r="B35" s="89">
        <v>18.7</v>
      </c>
      <c r="C35" s="89">
        <v>2.31</v>
      </c>
      <c r="D35" s="87"/>
      <c r="E35" s="87"/>
    </row>
    <row r="36" spans="1:5" x14ac:dyDescent="0.25">
      <c r="A36" s="88">
        <v>29</v>
      </c>
      <c r="B36" s="89">
        <v>18.68</v>
      </c>
      <c r="C36" s="89">
        <v>2.31</v>
      </c>
      <c r="D36" s="87"/>
      <c r="E36" s="87"/>
    </row>
    <row r="37" spans="1:5" x14ac:dyDescent="0.25">
      <c r="A37" s="88">
        <v>30</v>
      </c>
      <c r="B37" s="89">
        <v>18.66</v>
      </c>
      <c r="C37" s="89">
        <v>2.31</v>
      </c>
      <c r="D37" s="87"/>
      <c r="E37" s="87"/>
    </row>
    <row r="38" spans="1:5" x14ac:dyDescent="0.25">
      <c r="A38" s="88">
        <v>31</v>
      </c>
      <c r="B38" s="89">
        <v>18.64</v>
      </c>
      <c r="C38" s="89">
        <v>2.31</v>
      </c>
      <c r="D38" s="87"/>
      <c r="E38" s="87"/>
    </row>
    <row r="39" spans="1:5" x14ac:dyDescent="0.25">
      <c r="A39" s="88">
        <v>32</v>
      </c>
      <c r="B39" s="89">
        <v>18.62</v>
      </c>
      <c r="C39" s="89">
        <v>2.31</v>
      </c>
      <c r="D39" s="87"/>
      <c r="E39" s="87"/>
    </row>
    <row r="40" spans="1:5" x14ac:dyDescent="0.25">
      <c r="A40" s="88">
        <v>33</v>
      </c>
      <c r="B40" s="89">
        <v>18.600000000000001</v>
      </c>
      <c r="C40" s="89">
        <v>2.31</v>
      </c>
      <c r="D40" s="87"/>
      <c r="E40" s="87"/>
    </row>
    <row r="41" spans="1:5" x14ac:dyDescent="0.25">
      <c r="A41" s="88">
        <v>34</v>
      </c>
      <c r="B41" s="89">
        <v>18.57</v>
      </c>
      <c r="C41" s="89">
        <v>2.31</v>
      </c>
      <c r="D41" s="87"/>
      <c r="E41" s="87"/>
    </row>
    <row r="42" spans="1:5" x14ac:dyDescent="0.25">
      <c r="A42" s="88">
        <v>35</v>
      </c>
      <c r="B42" s="89">
        <v>18.55</v>
      </c>
      <c r="C42" s="89">
        <v>2.31</v>
      </c>
      <c r="D42" s="87"/>
      <c r="E42" s="87"/>
    </row>
    <row r="43" spans="1:5" x14ac:dyDescent="0.25">
      <c r="A43" s="88">
        <v>36</v>
      </c>
      <c r="B43" s="89">
        <v>18.53</v>
      </c>
      <c r="C43" s="89">
        <v>2.2999999999999998</v>
      </c>
      <c r="D43" s="87"/>
      <c r="E43" s="87"/>
    </row>
    <row r="44" spans="1:5" x14ac:dyDescent="0.25">
      <c r="A44" s="88">
        <v>37</v>
      </c>
      <c r="B44" s="89">
        <v>18.5</v>
      </c>
      <c r="C44" s="89">
        <v>2.2999999999999998</v>
      </c>
      <c r="D44" s="87"/>
      <c r="E44" s="87"/>
    </row>
    <row r="45" spans="1:5" x14ac:dyDescent="0.25">
      <c r="A45" s="88">
        <v>38</v>
      </c>
      <c r="B45" s="89">
        <v>18.48</v>
      </c>
      <c r="C45" s="89">
        <v>2.2999999999999998</v>
      </c>
      <c r="D45" s="87"/>
      <c r="E45" s="87"/>
    </row>
    <row r="46" spans="1:5" x14ac:dyDescent="0.25">
      <c r="A46" s="88">
        <v>39</v>
      </c>
      <c r="B46" s="89">
        <v>18.46</v>
      </c>
      <c r="C46" s="89">
        <v>2.2999999999999998</v>
      </c>
      <c r="D46" s="87"/>
      <c r="E46" s="87"/>
    </row>
    <row r="47" spans="1:5" x14ac:dyDescent="0.25">
      <c r="A47" s="88">
        <v>40</v>
      </c>
      <c r="B47" s="89">
        <v>18.43</v>
      </c>
      <c r="C47" s="89">
        <v>2.29</v>
      </c>
      <c r="D47" s="87"/>
      <c r="E47" s="87"/>
    </row>
    <row r="48" spans="1:5" x14ac:dyDescent="0.25">
      <c r="A48" s="88">
        <v>41</v>
      </c>
      <c r="B48" s="89">
        <v>18.41</v>
      </c>
      <c r="C48" s="89">
        <v>2.29</v>
      </c>
      <c r="D48" s="87"/>
      <c r="E48" s="87"/>
    </row>
    <row r="49" spans="1:5" x14ac:dyDescent="0.25">
      <c r="A49" s="88">
        <v>42</v>
      </c>
      <c r="B49" s="89">
        <v>18.38</v>
      </c>
      <c r="C49" s="89">
        <v>2.2799999999999998</v>
      </c>
      <c r="D49" s="87"/>
      <c r="E49" s="87"/>
    </row>
    <row r="50" spans="1:5" x14ac:dyDescent="0.25">
      <c r="A50" s="88">
        <v>43</v>
      </c>
      <c r="B50" s="89">
        <v>18.36</v>
      </c>
      <c r="C50" s="89">
        <v>2.2799999999999998</v>
      </c>
      <c r="D50" s="87"/>
      <c r="E50" s="87"/>
    </row>
    <row r="51" spans="1:5" x14ac:dyDescent="0.25">
      <c r="A51" s="88">
        <v>44</v>
      </c>
      <c r="B51" s="89">
        <v>18.329999999999998</v>
      </c>
      <c r="C51" s="89">
        <v>2.27</v>
      </c>
      <c r="D51" s="87"/>
      <c r="E51" s="87"/>
    </row>
    <row r="52" spans="1:5" x14ac:dyDescent="0.25">
      <c r="A52" s="88">
        <v>45</v>
      </c>
      <c r="B52" s="89">
        <v>18.3</v>
      </c>
      <c r="C52" s="89">
        <v>2.27</v>
      </c>
      <c r="D52" s="87"/>
      <c r="E52" s="87"/>
    </row>
    <row r="53" spans="1:5" x14ac:dyDescent="0.25">
      <c r="A53" s="88">
        <v>46</v>
      </c>
      <c r="B53" s="89">
        <v>18.27</v>
      </c>
      <c r="C53" s="89">
        <v>2.2599999999999998</v>
      </c>
      <c r="D53" s="87"/>
      <c r="E53" s="87"/>
    </row>
    <row r="54" spans="1:5" x14ac:dyDescent="0.25">
      <c r="A54" s="88">
        <v>47</v>
      </c>
      <c r="B54" s="89">
        <v>18.239999999999998</v>
      </c>
      <c r="C54" s="89">
        <v>2.25</v>
      </c>
      <c r="D54" s="87"/>
      <c r="E54" s="87"/>
    </row>
    <row r="55" spans="1:5" x14ac:dyDescent="0.25">
      <c r="A55" s="88">
        <v>48</v>
      </c>
      <c r="B55" s="89">
        <v>18.21</v>
      </c>
      <c r="C55" s="89">
        <v>2.2400000000000002</v>
      </c>
      <c r="D55" s="87"/>
      <c r="E55" s="87"/>
    </row>
    <row r="56" spans="1:5" x14ac:dyDescent="0.25">
      <c r="A56" s="88">
        <v>49</v>
      </c>
      <c r="B56" s="89">
        <v>18.18</v>
      </c>
      <c r="C56" s="89">
        <v>2.23</v>
      </c>
      <c r="D56" s="87"/>
      <c r="E56" s="87"/>
    </row>
    <row r="57" spans="1:5" x14ac:dyDescent="0.25">
      <c r="A57" s="88">
        <v>50</v>
      </c>
      <c r="B57" s="89">
        <v>18.14</v>
      </c>
      <c r="C57" s="89">
        <v>2.2200000000000002</v>
      </c>
      <c r="D57" s="87"/>
      <c r="E57" s="87"/>
    </row>
    <row r="58" spans="1:5" x14ac:dyDescent="0.25">
      <c r="A58" s="88">
        <v>51</v>
      </c>
      <c r="B58" s="89">
        <v>18.100000000000001</v>
      </c>
      <c r="C58" s="89">
        <v>2.21</v>
      </c>
      <c r="D58" s="87"/>
      <c r="E58" s="87"/>
    </row>
    <row r="59" spans="1:5" x14ac:dyDescent="0.25">
      <c r="A59" s="88">
        <v>52</v>
      </c>
      <c r="B59" s="89">
        <v>18.059999999999999</v>
      </c>
      <c r="C59" s="89">
        <v>2.2000000000000002</v>
      </c>
      <c r="D59" s="87"/>
      <c r="E59" s="87"/>
    </row>
    <row r="60" spans="1:5" x14ac:dyDescent="0.25">
      <c r="A60" s="88">
        <v>53</v>
      </c>
      <c r="B60" s="89">
        <v>18.010000000000002</v>
      </c>
      <c r="C60" s="89">
        <v>2.1800000000000002</v>
      </c>
      <c r="D60" s="87"/>
      <c r="E60" s="87"/>
    </row>
    <row r="61" spans="1:5" x14ac:dyDescent="0.25">
      <c r="A61" s="88">
        <v>54</v>
      </c>
      <c r="B61" s="89">
        <v>17.97</v>
      </c>
      <c r="C61" s="89">
        <v>2.17</v>
      </c>
      <c r="D61" s="87"/>
      <c r="E61" s="87"/>
    </row>
    <row r="62" spans="1:5" x14ac:dyDescent="0.25">
      <c r="A62" s="88">
        <v>55</v>
      </c>
      <c r="B62" s="89">
        <v>17.93</v>
      </c>
      <c r="C62" s="89">
        <v>2.15</v>
      </c>
      <c r="D62" s="87"/>
      <c r="E62" s="87"/>
    </row>
    <row r="63" spans="1:5" x14ac:dyDescent="0.25">
      <c r="A63" s="88">
        <v>56</v>
      </c>
      <c r="B63" s="89">
        <v>17.89</v>
      </c>
      <c r="C63" s="89">
        <v>2.14</v>
      </c>
      <c r="D63" s="87"/>
      <c r="E63" s="87"/>
    </row>
    <row r="64" spans="1:5" x14ac:dyDescent="0.25">
      <c r="A64" s="88">
        <v>57</v>
      </c>
      <c r="B64" s="89">
        <v>17.850000000000001</v>
      </c>
      <c r="C64" s="89">
        <v>2.12</v>
      </c>
      <c r="D64" s="87"/>
      <c r="E64" s="87"/>
    </row>
    <row r="65" spans="1:5" x14ac:dyDescent="0.25">
      <c r="A65" s="88">
        <v>58</v>
      </c>
      <c r="B65" s="89">
        <v>17.809999999999999</v>
      </c>
      <c r="C65" s="89">
        <v>2.1</v>
      </c>
      <c r="D65" s="87"/>
      <c r="E65" s="87"/>
    </row>
    <row r="66" spans="1:5" x14ac:dyDescent="0.25">
      <c r="A66" s="88">
        <v>59</v>
      </c>
      <c r="B66" s="89">
        <v>17.77</v>
      </c>
      <c r="C66" s="89">
        <v>2.08</v>
      </c>
      <c r="D66" s="87"/>
      <c r="E66" s="87"/>
    </row>
    <row r="67" spans="1:5" x14ac:dyDescent="0.25">
      <c r="A67" s="88">
        <v>60</v>
      </c>
      <c r="B67" s="89">
        <v>17.739999999999998</v>
      </c>
      <c r="C67" s="89">
        <v>2.0499999999999998</v>
      </c>
      <c r="D67" s="87"/>
      <c r="E67" s="87"/>
    </row>
    <row r="68" spans="1:5" x14ac:dyDescent="0.25">
      <c r="A68" s="88">
        <v>61</v>
      </c>
      <c r="B68" s="89">
        <v>17.72</v>
      </c>
      <c r="C68" s="89">
        <v>2.0299999999999998</v>
      </c>
      <c r="D68" s="87"/>
      <c r="E68" s="87"/>
    </row>
    <row r="69" spans="1:5" x14ac:dyDescent="0.25">
      <c r="A69" s="88">
        <v>62</v>
      </c>
      <c r="B69" s="89">
        <v>17.7</v>
      </c>
      <c r="C69" s="89">
        <v>2.0099999999999998</v>
      </c>
      <c r="D69" s="87"/>
      <c r="E69" s="87"/>
    </row>
    <row r="70" spans="1:5" x14ac:dyDescent="0.25">
      <c r="A70" s="88">
        <v>63</v>
      </c>
      <c r="B70" s="89">
        <v>17.690000000000001</v>
      </c>
      <c r="C70" s="89">
        <v>1.98</v>
      </c>
      <c r="D70" s="87"/>
      <c r="E70" s="87"/>
    </row>
    <row r="71" spans="1:5" x14ac:dyDescent="0.25">
      <c r="A71" s="88">
        <v>64</v>
      </c>
      <c r="B71" s="89">
        <v>17.690000000000001</v>
      </c>
      <c r="C71" s="89">
        <v>1.95</v>
      </c>
      <c r="D71" s="87"/>
      <c r="E71" s="87"/>
    </row>
    <row r="72" spans="1:5" x14ac:dyDescent="0.25">
      <c r="A72" s="88">
        <v>65</v>
      </c>
      <c r="B72" s="89">
        <v>17.7</v>
      </c>
      <c r="C72" s="89">
        <v>1.92</v>
      </c>
      <c r="D72" s="87"/>
      <c r="E72" s="87"/>
    </row>
    <row r="73" spans="1:5" x14ac:dyDescent="0.25">
      <c r="A73" s="88">
        <v>66</v>
      </c>
      <c r="B73" s="89">
        <v>17.72</v>
      </c>
      <c r="C73" s="89">
        <v>1.89</v>
      </c>
      <c r="D73" s="87"/>
      <c r="E73" s="87"/>
    </row>
    <row r="74" spans="1:5" x14ac:dyDescent="0.25">
      <c r="A74" s="88">
        <v>67</v>
      </c>
      <c r="B74" s="89">
        <v>17.75</v>
      </c>
      <c r="C74" s="89">
        <v>1.86</v>
      </c>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6fMmACEgS1gLrX64eQ8Cq9eYADjNClT7TrGHghKGswZZ1KPZy34EtTQAkCtxDlCqSkv+3sGMbp2vRXH02Y4DlQ==" saltValue="F9/EMRz1YRX19iS1h67Hyw==" spinCount="100000" sheet="1" objects="1" scenarios="1"/>
  <conditionalFormatting sqref="A6:A16 A18:A21">
    <cfRule type="expression" dxfId="1531" priority="15" stopIfTrue="1">
      <formula>MOD(ROW(),2)=0</formula>
    </cfRule>
    <cfRule type="expression" dxfId="1530" priority="16" stopIfTrue="1">
      <formula>MOD(ROW(),2)&lt;&gt;0</formula>
    </cfRule>
  </conditionalFormatting>
  <conditionalFormatting sqref="B6:C16 B18:C18 C17 B20:C21 C19">
    <cfRule type="expression" dxfId="1529" priority="17" stopIfTrue="1">
      <formula>MOD(ROW(),2)=0</formula>
    </cfRule>
    <cfRule type="expression" dxfId="1528" priority="18" stopIfTrue="1">
      <formula>MOD(ROW(),2)&lt;&gt;0</formula>
    </cfRule>
  </conditionalFormatting>
  <conditionalFormatting sqref="A17">
    <cfRule type="expression" dxfId="1527" priority="9" stopIfTrue="1">
      <formula>MOD(ROW(),2)=0</formula>
    </cfRule>
    <cfRule type="expression" dxfId="1526" priority="10" stopIfTrue="1">
      <formula>MOD(ROW(),2)&lt;&gt;0</formula>
    </cfRule>
  </conditionalFormatting>
  <conditionalFormatting sqref="B17">
    <cfRule type="expression" dxfId="1525" priority="7" stopIfTrue="1">
      <formula>MOD(ROW(),2)=0</formula>
    </cfRule>
    <cfRule type="expression" dxfId="1524" priority="8" stopIfTrue="1">
      <formula>MOD(ROW(),2)&lt;&gt;0</formula>
    </cfRule>
  </conditionalFormatting>
  <conditionalFormatting sqref="A26:A74">
    <cfRule type="expression" dxfId="1523" priority="3" stopIfTrue="1">
      <formula>MOD(ROW(),2)=0</formula>
    </cfRule>
    <cfRule type="expression" dxfId="1522" priority="4" stopIfTrue="1">
      <formula>MOD(ROW(),2)&lt;&gt;0</formula>
    </cfRule>
  </conditionalFormatting>
  <conditionalFormatting sqref="B26:C74">
    <cfRule type="expression" dxfId="1521" priority="5" stopIfTrue="1">
      <formula>MOD(ROW(),2)=0</formula>
    </cfRule>
    <cfRule type="expression" dxfId="1520" priority="6" stopIfTrue="1">
      <formula>MOD(ROW(),2)&lt;&gt;0</formula>
    </cfRule>
  </conditionalFormatting>
  <conditionalFormatting sqref="B19">
    <cfRule type="expression" dxfId="1519" priority="1" stopIfTrue="1">
      <formula>MOD(ROW(),2)=0</formula>
    </cfRule>
    <cfRule type="expression" dxfId="1518" priority="2" stopIfTrue="1">
      <formula>MOD(ROW(),2)&lt;&gt;0</formula>
    </cfRule>
  </conditionalFormatting>
  <hyperlinks>
    <hyperlink ref="B23" location="'Factor List'!A1" display="Back to Factor List" xr:uid="{00000000-0004-0000-2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x-301</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444</v>
      </c>
      <c r="C7" s="74"/>
      <c r="D7" s="74"/>
      <c r="E7" s="74"/>
    </row>
    <row r="8" spans="1:9" x14ac:dyDescent="0.25">
      <c r="A8" s="93" t="s">
        <v>49</v>
      </c>
      <c r="B8" s="74" t="s">
        <v>395</v>
      </c>
      <c r="C8" s="74"/>
      <c r="D8" s="74"/>
      <c r="E8" s="74"/>
    </row>
    <row r="9" spans="1:9" x14ac:dyDescent="0.25">
      <c r="A9" s="93" t="s">
        <v>17</v>
      </c>
      <c r="B9" s="74" t="s">
        <v>436</v>
      </c>
      <c r="C9" s="74"/>
      <c r="D9" s="74"/>
      <c r="E9" s="74"/>
    </row>
    <row r="10" spans="1:9" ht="13.5" customHeight="1" x14ac:dyDescent="0.25">
      <c r="A10" s="93" t="s">
        <v>2</v>
      </c>
      <c r="B10" s="74" t="s">
        <v>337</v>
      </c>
      <c r="C10" s="74"/>
      <c r="D10" s="74"/>
      <c r="E10" s="74"/>
    </row>
    <row r="11" spans="1:9" x14ac:dyDescent="0.25">
      <c r="A11" s="93" t="s">
        <v>23</v>
      </c>
      <c r="B11" s="74" t="s">
        <v>271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301</v>
      </c>
      <c r="C14" s="74"/>
      <c r="D14" s="74"/>
      <c r="E14" s="74"/>
    </row>
    <row r="15" spans="1:9" x14ac:dyDescent="0.25">
      <c r="A15" s="93" t="s">
        <v>53</v>
      </c>
      <c r="B15" s="74" t="s">
        <v>435</v>
      </c>
      <c r="C15" s="74"/>
      <c r="D15" s="74"/>
      <c r="E15" s="74"/>
    </row>
    <row r="16" spans="1:9" x14ac:dyDescent="0.25">
      <c r="A16" s="93" t="s">
        <v>54</v>
      </c>
      <c r="B16" s="74" t="s">
        <v>437</v>
      </c>
      <c r="C16" s="74"/>
      <c r="D16" s="74"/>
      <c r="E16" s="74"/>
    </row>
    <row r="17" spans="1:6" ht="39.9" customHeight="1" x14ac:dyDescent="0.25">
      <c r="A17" s="93" t="s">
        <v>388</v>
      </c>
      <c r="B17" s="74" t="s">
        <v>1117</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389</v>
      </c>
      <c r="C20" s="74"/>
      <c r="D20" s="74"/>
      <c r="E20" s="74"/>
    </row>
    <row r="21" spans="1:6" x14ac:dyDescent="0.25">
      <c r="A21" s="93" t="s">
        <v>1163</v>
      </c>
      <c r="B21" s="74" t="s">
        <v>1164</v>
      </c>
      <c r="C21" s="74"/>
      <c r="D21" s="74"/>
      <c r="E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339</v>
      </c>
      <c r="C26" s="86" t="s">
        <v>340</v>
      </c>
      <c r="D26" s="86" t="s">
        <v>278</v>
      </c>
      <c r="E26" s="86" t="s">
        <v>279</v>
      </c>
      <c r="F26" s="87"/>
    </row>
    <row r="27" spans="1:6" x14ac:dyDescent="0.25">
      <c r="A27" s="88">
        <v>55</v>
      </c>
      <c r="B27" s="89">
        <v>25.44</v>
      </c>
      <c r="C27" s="89">
        <v>1.7</v>
      </c>
      <c r="D27" s="89"/>
      <c r="E27" s="89">
        <v>0</v>
      </c>
      <c r="F27" s="87"/>
    </row>
    <row r="28" spans="1:6" x14ac:dyDescent="0.25">
      <c r="A28" s="88">
        <v>56</v>
      </c>
      <c r="B28" s="89">
        <v>24.86</v>
      </c>
      <c r="C28" s="89">
        <v>1.72</v>
      </c>
      <c r="D28" s="89"/>
      <c r="E28" s="89">
        <v>0</v>
      </c>
      <c r="F28" s="87"/>
    </row>
    <row r="29" spans="1:6" x14ac:dyDescent="0.25">
      <c r="A29" s="88">
        <v>57</v>
      </c>
      <c r="B29" s="89">
        <v>24.27</v>
      </c>
      <c r="C29" s="89">
        <v>1.73</v>
      </c>
      <c r="D29" s="89"/>
      <c r="E29" s="89">
        <v>0</v>
      </c>
      <c r="F29" s="87"/>
    </row>
    <row r="30" spans="1:6" x14ac:dyDescent="0.25">
      <c r="A30" s="88">
        <v>58</v>
      </c>
      <c r="B30" s="89">
        <v>23.68</v>
      </c>
      <c r="C30" s="89">
        <v>1.74</v>
      </c>
      <c r="D30" s="89"/>
      <c r="E30" s="89">
        <v>0</v>
      </c>
      <c r="F30" s="87"/>
    </row>
    <row r="31" spans="1:6" x14ac:dyDescent="0.25">
      <c r="A31" s="88">
        <v>59</v>
      </c>
      <c r="B31" s="89">
        <v>23.08</v>
      </c>
      <c r="C31" s="89">
        <v>1.75</v>
      </c>
      <c r="D31" s="89"/>
      <c r="E31" s="89">
        <v>0</v>
      </c>
      <c r="F31" s="87"/>
    </row>
    <row r="32" spans="1:6" x14ac:dyDescent="0.25">
      <c r="A32" s="88">
        <v>60</v>
      </c>
      <c r="B32" s="89">
        <v>22.47</v>
      </c>
      <c r="C32" s="89">
        <v>1.76</v>
      </c>
      <c r="D32" s="89"/>
      <c r="E32" s="89">
        <v>0</v>
      </c>
      <c r="F32" s="87"/>
    </row>
    <row r="33" spans="1:6" x14ac:dyDescent="0.25">
      <c r="A33" s="88">
        <v>61</v>
      </c>
      <c r="B33" s="89">
        <v>21.84</v>
      </c>
      <c r="C33" s="89">
        <v>1.77</v>
      </c>
      <c r="D33" s="89"/>
      <c r="E33" s="89">
        <v>0</v>
      </c>
      <c r="F33" s="87"/>
    </row>
    <row r="34" spans="1:6" x14ac:dyDescent="0.25">
      <c r="A34" s="88">
        <v>62</v>
      </c>
      <c r="B34" s="89">
        <v>21.21</v>
      </c>
      <c r="C34" s="89">
        <v>1.78</v>
      </c>
      <c r="D34" s="89"/>
      <c r="E34" s="89">
        <v>0</v>
      </c>
      <c r="F34" s="87"/>
    </row>
    <row r="35" spans="1:6" x14ac:dyDescent="0.25">
      <c r="A35" s="88">
        <v>63</v>
      </c>
      <c r="B35" s="89">
        <v>20.58</v>
      </c>
      <c r="C35" s="89">
        <v>1.79</v>
      </c>
      <c r="D35" s="89"/>
      <c r="E35" s="89">
        <v>0</v>
      </c>
      <c r="F35" s="87"/>
    </row>
    <row r="36" spans="1:6" x14ac:dyDescent="0.25">
      <c r="A36" s="88">
        <v>64</v>
      </c>
      <c r="B36" s="89">
        <v>19.95</v>
      </c>
      <c r="C36" s="89">
        <v>1.77</v>
      </c>
      <c r="D36" s="89"/>
      <c r="E36" s="89">
        <v>0</v>
      </c>
      <c r="F36" s="87"/>
    </row>
    <row r="37" spans="1:6" x14ac:dyDescent="0.25">
      <c r="A37" s="88">
        <v>65</v>
      </c>
      <c r="B37" s="89">
        <v>19.309999999999999</v>
      </c>
      <c r="C37" s="89">
        <v>1.76</v>
      </c>
      <c r="D37" s="89"/>
      <c r="E37" s="89"/>
      <c r="F37" s="87"/>
    </row>
    <row r="38" spans="1:6" x14ac:dyDescent="0.25">
      <c r="A38" s="88">
        <v>66</v>
      </c>
      <c r="B38" s="89">
        <v>18.66</v>
      </c>
      <c r="C38" s="89">
        <v>1.76</v>
      </c>
      <c r="D38" s="89"/>
      <c r="E38" s="89"/>
      <c r="F38" s="87"/>
    </row>
    <row r="39" spans="1:6" x14ac:dyDescent="0.25">
      <c r="A39" s="88">
        <v>67</v>
      </c>
      <c r="B39" s="89">
        <v>18.02</v>
      </c>
      <c r="C39" s="89">
        <v>1.76</v>
      </c>
      <c r="D39" s="89"/>
      <c r="E39" s="89"/>
      <c r="F39" s="87"/>
    </row>
    <row r="40" spans="1:6" x14ac:dyDescent="0.25">
      <c r="A40" s="88">
        <v>68</v>
      </c>
      <c r="B40" s="89">
        <v>17.37</v>
      </c>
      <c r="C40" s="89">
        <v>1.76</v>
      </c>
      <c r="D40" s="89"/>
      <c r="E40" s="89"/>
      <c r="F40" s="87"/>
    </row>
    <row r="41" spans="1:6" x14ac:dyDescent="0.25">
      <c r="A41" s="88">
        <v>69</v>
      </c>
      <c r="B41" s="89">
        <v>16.71</v>
      </c>
      <c r="C41" s="89">
        <v>1.71</v>
      </c>
      <c r="D41" s="89">
        <v>3.31</v>
      </c>
      <c r="E41" s="89"/>
      <c r="F41" s="87"/>
    </row>
    <row r="42" spans="1:6" x14ac:dyDescent="0.25">
      <c r="A42" s="88">
        <v>70</v>
      </c>
      <c r="B42" s="89">
        <v>16.059999999999999</v>
      </c>
      <c r="C42" s="89">
        <v>1.65</v>
      </c>
      <c r="D42" s="89">
        <v>3.09</v>
      </c>
      <c r="E42" s="89"/>
      <c r="F42" s="87"/>
    </row>
    <row r="43" spans="1:6" x14ac:dyDescent="0.25">
      <c r="A43" s="88">
        <v>71</v>
      </c>
      <c r="B43" s="89">
        <v>15.4</v>
      </c>
      <c r="C43" s="89">
        <v>1.65</v>
      </c>
      <c r="D43" s="89">
        <v>2.88</v>
      </c>
      <c r="E43" s="89"/>
      <c r="F43" s="87"/>
    </row>
    <row r="44" spans="1:6" x14ac:dyDescent="0.25">
      <c r="A44" s="88">
        <v>72</v>
      </c>
      <c r="B44" s="89">
        <v>14.74</v>
      </c>
      <c r="C44" s="89">
        <v>1.64</v>
      </c>
      <c r="D44" s="89">
        <v>2.67</v>
      </c>
      <c r="E44" s="89"/>
      <c r="F44" s="87"/>
    </row>
    <row r="45" spans="1:6" x14ac:dyDescent="0.25">
      <c r="A45" s="88">
        <v>73</v>
      </c>
      <c r="B45" s="89">
        <v>14.08</v>
      </c>
      <c r="C45" s="89">
        <v>1.63</v>
      </c>
      <c r="D45" s="89">
        <v>2.4700000000000002</v>
      </c>
      <c r="E45" s="89"/>
      <c r="F45" s="87"/>
    </row>
    <row r="46" spans="1:6" x14ac:dyDescent="0.25">
      <c r="A46" s="88">
        <v>74</v>
      </c>
      <c r="B46" s="89">
        <v>13.42</v>
      </c>
      <c r="C46" s="89">
        <v>1.52</v>
      </c>
      <c r="D46" s="89">
        <v>2.27</v>
      </c>
      <c r="E46" s="89"/>
      <c r="F46" s="87"/>
    </row>
    <row r="47" spans="1:6" x14ac:dyDescent="0.25">
      <c r="A47" s="88">
        <v>75</v>
      </c>
      <c r="B47" s="89">
        <v>12.77</v>
      </c>
      <c r="C47" s="89">
        <v>1.41</v>
      </c>
      <c r="D47" s="89">
        <v>2.08</v>
      </c>
      <c r="E47" s="89"/>
      <c r="F47" s="87"/>
    </row>
    <row r="48" spans="1:6" x14ac:dyDescent="0.25">
      <c r="A48" s="88">
        <v>76</v>
      </c>
      <c r="B48" s="89">
        <v>12.12</v>
      </c>
      <c r="C48" s="89">
        <v>1.4</v>
      </c>
      <c r="D48" s="89">
        <v>1.9</v>
      </c>
      <c r="E48" s="89"/>
      <c r="F48" s="87"/>
    </row>
    <row r="49" spans="1:6" x14ac:dyDescent="0.25">
      <c r="A49" s="88">
        <v>77</v>
      </c>
      <c r="B49" s="89">
        <v>11.47</v>
      </c>
      <c r="C49" s="89">
        <v>1.38</v>
      </c>
      <c r="D49" s="89">
        <v>1.74</v>
      </c>
      <c r="E49" s="89"/>
      <c r="F49" s="87"/>
    </row>
    <row r="50" spans="1:6" x14ac:dyDescent="0.25">
      <c r="A50" s="88">
        <v>78</v>
      </c>
      <c r="B50" s="89">
        <v>10.84</v>
      </c>
      <c r="C50" s="89">
        <v>1.36</v>
      </c>
      <c r="D50" s="89">
        <v>1.58</v>
      </c>
      <c r="E50" s="89"/>
      <c r="F50" s="87"/>
    </row>
    <row r="51" spans="1:6" x14ac:dyDescent="0.25">
      <c r="A51" s="88">
        <v>79</v>
      </c>
      <c r="B51" s="89">
        <v>10.210000000000001</v>
      </c>
      <c r="C51" s="89">
        <v>1.22</v>
      </c>
      <c r="D51" s="89">
        <v>1.42</v>
      </c>
      <c r="E51" s="89"/>
      <c r="F51" s="87"/>
    </row>
    <row r="52" spans="1:6" x14ac:dyDescent="0.25">
      <c r="A52" s="88">
        <v>80</v>
      </c>
      <c r="B52" s="89">
        <v>9.6</v>
      </c>
      <c r="C52" s="89">
        <v>1.07</v>
      </c>
      <c r="D52" s="89">
        <v>1.26</v>
      </c>
      <c r="E52" s="89"/>
      <c r="F52" s="87"/>
    </row>
    <row r="53" spans="1:6" x14ac:dyDescent="0.25">
      <c r="A53" s="88">
        <v>81</v>
      </c>
      <c r="B53" s="89">
        <v>9</v>
      </c>
      <c r="C53" s="89">
        <v>1.05</v>
      </c>
      <c r="D53" s="89">
        <v>1.1399999999999999</v>
      </c>
      <c r="E53" s="89"/>
      <c r="F53" s="87"/>
    </row>
    <row r="54" spans="1:6" x14ac:dyDescent="0.25">
      <c r="A54" s="88">
        <v>82</v>
      </c>
      <c r="B54" s="89">
        <v>8.42</v>
      </c>
      <c r="C54" s="89">
        <v>1.02</v>
      </c>
      <c r="D54" s="89">
        <v>1.02</v>
      </c>
      <c r="E54" s="89"/>
      <c r="F54" s="87"/>
    </row>
    <row r="55" spans="1:6" x14ac:dyDescent="0.25">
      <c r="A55" s="88">
        <v>83</v>
      </c>
      <c r="B55" s="89">
        <v>7.86</v>
      </c>
      <c r="C55" s="89">
        <v>0.99</v>
      </c>
      <c r="D55" s="89">
        <v>0.91</v>
      </c>
      <c r="E55" s="89"/>
      <c r="F55" s="87"/>
    </row>
    <row r="56" spans="1:6" x14ac:dyDescent="0.25">
      <c r="A56" s="88">
        <v>84</v>
      </c>
      <c r="B56" s="89">
        <v>7.32</v>
      </c>
      <c r="C56" s="89">
        <v>0.85</v>
      </c>
      <c r="D56" s="89">
        <v>0.79</v>
      </c>
      <c r="E56" s="89"/>
      <c r="F56" s="87"/>
    </row>
    <row r="57" spans="1:6" x14ac:dyDescent="0.25">
      <c r="A57" s="88">
        <v>85</v>
      </c>
      <c r="B57" s="89">
        <v>6.8</v>
      </c>
      <c r="C57" s="89">
        <v>0.71</v>
      </c>
      <c r="D57" s="89">
        <v>0.69</v>
      </c>
      <c r="E57" s="89"/>
      <c r="F57" s="87"/>
    </row>
    <row r="58" spans="1:6" x14ac:dyDescent="0.25">
      <c r="A58" s="88">
        <v>86</v>
      </c>
      <c r="B58" s="89">
        <v>6.31</v>
      </c>
      <c r="C58" s="89">
        <v>0.68</v>
      </c>
      <c r="D58" s="89">
        <v>0.61</v>
      </c>
      <c r="E58" s="89"/>
      <c r="F58" s="87"/>
    </row>
    <row r="59" spans="1:6" x14ac:dyDescent="0.25">
      <c r="A59" s="88">
        <v>87</v>
      </c>
      <c r="B59" s="89">
        <v>5.84</v>
      </c>
      <c r="C59" s="89">
        <v>0.65</v>
      </c>
      <c r="D59" s="89">
        <v>0.54</v>
      </c>
      <c r="E59" s="89"/>
      <c r="F59" s="87"/>
    </row>
    <row r="60" spans="1:6" x14ac:dyDescent="0.25">
      <c r="A60" s="88">
        <v>88</v>
      </c>
      <c r="B60" s="89">
        <v>5.41</v>
      </c>
      <c r="C60" s="89">
        <v>0.62</v>
      </c>
      <c r="D60" s="89">
        <v>0.47</v>
      </c>
      <c r="E60" s="89"/>
      <c r="F60" s="87"/>
    </row>
    <row r="61" spans="1:6" x14ac:dyDescent="0.25">
      <c r="A61" s="88">
        <v>89</v>
      </c>
      <c r="B61" s="89">
        <v>5</v>
      </c>
      <c r="C61" s="89">
        <v>0.49</v>
      </c>
      <c r="D61" s="89">
        <v>0.4</v>
      </c>
      <c r="E61" s="89"/>
      <c r="F61" s="87"/>
    </row>
    <row r="62" spans="1:6" x14ac:dyDescent="0.25">
      <c r="A62" s="88">
        <v>90</v>
      </c>
      <c r="B62" s="89">
        <v>4.6100000000000003</v>
      </c>
      <c r="C62" s="89">
        <v>0.37</v>
      </c>
      <c r="D62" s="89">
        <v>0.33</v>
      </c>
      <c r="E62" s="89"/>
      <c r="F62" s="87"/>
    </row>
    <row r="63" spans="1:6" x14ac:dyDescent="0.25">
      <c r="A63" s="88">
        <v>91</v>
      </c>
      <c r="B63" s="89">
        <v>4.26</v>
      </c>
      <c r="C63" s="89">
        <v>0.35</v>
      </c>
      <c r="D63" s="89">
        <v>0.28999999999999998</v>
      </c>
      <c r="E63" s="89"/>
      <c r="F63" s="87"/>
    </row>
    <row r="64" spans="1:6" x14ac:dyDescent="0.25">
      <c r="A64" s="88">
        <v>92</v>
      </c>
      <c r="B64" s="89">
        <v>3.94</v>
      </c>
      <c r="C64" s="89">
        <v>0.33</v>
      </c>
      <c r="D64" s="89">
        <v>0.25</v>
      </c>
      <c r="E64" s="89"/>
      <c r="F64" s="87"/>
    </row>
    <row r="65" spans="1:6" x14ac:dyDescent="0.25">
      <c r="A65" s="88">
        <v>93</v>
      </c>
      <c r="B65" s="89">
        <v>3.64</v>
      </c>
      <c r="C65" s="89">
        <v>0.31</v>
      </c>
      <c r="D65" s="89">
        <v>0.22</v>
      </c>
      <c r="E65" s="89"/>
      <c r="F65" s="87"/>
    </row>
    <row r="66" spans="1:6" x14ac:dyDescent="0.25">
      <c r="A66" s="88">
        <v>94</v>
      </c>
      <c r="B66" s="89">
        <v>3.38</v>
      </c>
      <c r="C66" s="89">
        <v>0.28999999999999998</v>
      </c>
      <c r="D66" s="89">
        <v>0.19</v>
      </c>
      <c r="E66" s="89"/>
      <c r="F66" s="87"/>
    </row>
    <row r="67" spans="1:6" x14ac:dyDescent="0.25">
      <c r="A67" s="88">
        <v>95</v>
      </c>
      <c r="B67" s="89">
        <v>3.13</v>
      </c>
      <c r="C67" s="89">
        <v>0.27</v>
      </c>
      <c r="D67" s="89">
        <v>0.17</v>
      </c>
      <c r="E67" s="89"/>
      <c r="F67" s="87"/>
    </row>
    <row r="68" spans="1:6" x14ac:dyDescent="0.25">
      <c r="A68" s="87"/>
      <c r="B68" s="87"/>
      <c r="C68" s="87"/>
      <c r="D68"/>
      <c r="E68" s="87"/>
      <c r="F68" s="87"/>
    </row>
    <row r="69" spans="1:6" x14ac:dyDescent="0.25">
      <c r="A69" s="87"/>
      <c r="B69" s="87"/>
      <c r="C69" s="87"/>
      <c r="D69"/>
      <c r="E69" s="87"/>
      <c r="F69" s="87"/>
    </row>
    <row r="70" spans="1:6" x14ac:dyDescent="0.25">
      <c r="A70" s="87"/>
      <c r="B70" s="87"/>
      <c r="C70" s="87"/>
      <c r="D70"/>
      <c r="E70" s="87"/>
      <c r="F70" s="87"/>
    </row>
    <row r="71" spans="1:6" x14ac:dyDescent="0.25">
      <c r="A71" s="87"/>
      <c r="B71" s="87"/>
      <c r="C71" s="87"/>
      <c r="D71"/>
      <c r="E71" s="87"/>
      <c r="F71" s="87"/>
    </row>
    <row r="72" spans="1:6" x14ac:dyDescent="0.25">
      <c r="A72" s="87"/>
      <c r="B72" s="87"/>
      <c r="C72" s="87"/>
      <c r="D72"/>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Meo+LqC3QgANkgeEjBMCPq6q9LseReyOjiouv2Y05/wLBc+0lR+WhHOYnnYuIRfqbT8SO8RqZmojr17MsF6Cug==" saltValue="7Gf1EiUZi5J3qr/1oUDgHg==" spinCount="100000" sheet="1" objects="1" scenarios="1"/>
  <conditionalFormatting sqref="A6:A21">
    <cfRule type="expression" dxfId="1517" priority="25" stopIfTrue="1">
      <formula>MOD(ROW(),2)=0</formula>
    </cfRule>
    <cfRule type="expression" dxfId="1516" priority="26" stopIfTrue="1">
      <formula>MOD(ROW(),2)&lt;&gt;0</formula>
    </cfRule>
  </conditionalFormatting>
  <conditionalFormatting sqref="B6:E7 B9:E17 C8:E8 C18:E21">
    <cfRule type="expression" dxfId="1515" priority="27" stopIfTrue="1">
      <formula>MOD(ROW(),2)=0</formula>
    </cfRule>
    <cfRule type="expression" dxfId="1514" priority="28" stopIfTrue="1">
      <formula>MOD(ROW(),2)&lt;&gt;0</formula>
    </cfRule>
  </conditionalFormatting>
  <conditionalFormatting sqref="B8">
    <cfRule type="expression" dxfId="1513" priority="19" stopIfTrue="1">
      <formula>MOD(ROW(),2)=0</formula>
    </cfRule>
    <cfRule type="expression" dxfId="1512" priority="20" stopIfTrue="1">
      <formula>MOD(ROW(),2)&lt;&gt;0</formula>
    </cfRule>
  </conditionalFormatting>
  <conditionalFormatting sqref="A26:A67">
    <cfRule type="expression" dxfId="1511" priority="9" stopIfTrue="1">
      <formula>MOD(ROW(),2)=0</formula>
    </cfRule>
    <cfRule type="expression" dxfId="1510" priority="10" stopIfTrue="1">
      <formula>MOD(ROW(),2)&lt;&gt;0</formula>
    </cfRule>
  </conditionalFormatting>
  <conditionalFormatting sqref="B26:E26 B27:B67 E27:E67">
    <cfRule type="expression" dxfId="1509" priority="11" stopIfTrue="1">
      <formula>MOD(ROW(),2)=0</formula>
    </cfRule>
    <cfRule type="expression" dxfId="1508" priority="12" stopIfTrue="1">
      <formula>MOD(ROW(),2)&lt;&gt;0</formula>
    </cfRule>
  </conditionalFormatting>
  <conditionalFormatting sqref="C27:D67">
    <cfRule type="expression" dxfId="1507" priority="7" stopIfTrue="1">
      <formula>MOD(ROW(),2)=0</formula>
    </cfRule>
    <cfRule type="expression" dxfId="1506" priority="8" stopIfTrue="1">
      <formula>MOD(ROW(),2)&lt;&gt;0</formula>
    </cfRule>
  </conditionalFormatting>
  <conditionalFormatting sqref="B20:B21">
    <cfRule type="expression" dxfId="1505" priority="5" stopIfTrue="1">
      <formula>MOD(ROW(),2)=0</formula>
    </cfRule>
    <cfRule type="expression" dxfId="1504" priority="6" stopIfTrue="1">
      <formula>MOD(ROW(),2)&lt;&gt;0</formula>
    </cfRule>
  </conditionalFormatting>
  <conditionalFormatting sqref="B18">
    <cfRule type="expression" dxfId="1503" priority="3" stopIfTrue="1">
      <formula>MOD(ROW(),2)=0</formula>
    </cfRule>
    <cfRule type="expression" dxfId="1502" priority="4" stopIfTrue="1">
      <formula>MOD(ROW(),2)&lt;&gt;0</formula>
    </cfRule>
  </conditionalFormatting>
  <conditionalFormatting sqref="B19">
    <cfRule type="expression" dxfId="1501" priority="1" stopIfTrue="1">
      <formula>MOD(ROW(),2)=0</formula>
    </cfRule>
    <cfRule type="expression" dxfId="1500" priority="2" stopIfTrue="1">
      <formula>MOD(ROW(),2)&lt;&gt;0</formula>
    </cfRule>
  </conditionalFormatting>
  <hyperlinks>
    <hyperlink ref="B23" location="'Factor List'!A1" display="Back to Factor List" xr:uid="{00000000-0004-0000-2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x-302</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444</v>
      </c>
      <c r="C7" s="74"/>
      <c r="D7" s="74"/>
      <c r="E7" s="74"/>
    </row>
    <row r="8" spans="1:9" x14ac:dyDescent="0.25">
      <c r="A8" s="93" t="s">
        <v>49</v>
      </c>
      <c r="B8" s="74" t="s">
        <v>395</v>
      </c>
      <c r="C8" s="74"/>
      <c r="D8" s="74"/>
      <c r="E8" s="74"/>
    </row>
    <row r="9" spans="1:9" x14ac:dyDescent="0.25">
      <c r="A9" s="93" t="s">
        <v>17</v>
      </c>
      <c r="B9" s="74" t="s">
        <v>436</v>
      </c>
      <c r="C9" s="74"/>
      <c r="D9" s="74"/>
      <c r="E9" s="74"/>
    </row>
    <row r="10" spans="1:9" ht="14.4" customHeight="1" x14ac:dyDescent="0.25">
      <c r="A10" s="93" t="s">
        <v>2</v>
      </c>
      <c r="B10" s="74" t="s">
        <v>337</v>
      </c>
      <c r="C10" s="74"/>
      <c r="D10" s="74"/>
      <c r="E10" s="74"/>
    </row>
    <row r="11" spans="1:9" x14ac:dyDescent="0.25">
      <c r="A11" s="93" t="s">
        <v>23</v>
      </c>
      <c r="B11" s="74" t="s">
        <v>281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302</v>
      </c>
      <c r="C14" s="74"/>
      <c r="D14" s="74"/>
      <c r="E14" s="74"/>
    </row>
    <row r="15" spans="1:9" x14ac:dyDescent="0.25">
      <c r="A15" s="93" t="s">
        <v>53</v>
      </c>
      <c r="B15" s="74" t="s">
        <v>438</v>
      </c>
      <c r="C15" s="74"/>
      <c r="D15" s="74"/>
      <c r="E15" s="74"/>
    </row>
    <row r="16" spans="1:9" x14ac:dyDescent="0.25">
      <c r="A16" s="93" t="s">
        <v>54</v>
      </c>
      <c r="B16" s="74" t="s">
        <v>439</v>
      </c>
      <c r="C16" s="74"/>
      <c r="D16" s="74"/>
      <c r="E16" s="74"/>
    </row>
    <row r="17" spans="1:6" ht="41.4" customHeight="1" x14ac:dyDescent="0.25">
      <c r="A17" s="93" t="s">
        <v>388</v>
      </c>
      <c r="B17" s="74" t="s">
        <v>1117</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389</v>
      </c>
      <c r="C20" s="74"/>
      <c r="D20" s="74"/>
      <c r="E20" s="74"/>
    </row>
    <row r="21" spans="1:6" x14ac:dyDescent="0.25">
      <c r="A21" s="93" t="s">
        <v>1163</v>
      </c>
      <c r="B21" s="74" t="s">
        <v>1164</v>
      </c>
      <c r="C21" s="74"/>
      <c r="D21" s="74"/>
      <c r="E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339</v>
      </c>
      <c r="C26" s="86" t="s">
        <v>340</v>
      </c>
      <c r="D26" s="86" t="s">
        <v>278</v>
      </c>
      <c r="E26" s="86" t="s">
        <v>279</v>
      </c>
      <c r="F26" s="87"/>
    </row>
    <row r="27" spans="1:6" x14ac:dyDescent="0.25">
      <c r="A27" s="88">
        <v>55</v>
      </c>
      <c r="B27" s="89">
        <v>25.44</v>
      </c>
      <c r="C27" s="89">
        <v>1.7</v>
      </c>
      <c r="D27" s="89"/>
      <c r="E27" s="89">
        <v>0</v>
      </c>
      <c r="F27" s="87"/>
    </row>
    <row r="28" spans="1:6" x14ac:dyDescent="0.25">
      <c r="A28" s="88">
        <v>56</v>
      </c>
      <c r="B28" s="89">
        <v>24.86</v>
      </c>
      <c r="C28" s="89">
        <v>1.72</v>
      </c>
      <c r="D28" s="89"/>
      <c r="E28" s="89">
        <v>0</v>
      </c>
      <c r="F28" s="87"/>
    </row>
    <row r="29" spans="1:6" x14ac:dyDescent="0.25">
      <c r="A29" s="88">
        <v>57</v>
      </c>
      <c r="B29" s="89">
        <v>24.27</v>
      </c>
      <c r="C29" s="89">
        <v>1.73</v>
      </c>
      <c r="D29" s="89"/>
      <c r="E29" s="89">
        <v>0</v>
      </c>
      <c r="F29" s="87"/>
    </row>
    <row r="30" spans="1:6" x14ac:dyDescent="0.25">
      <c r="A30" s="88">
        <v>58</v>
      </c>
      <c r="B30" s="89">
        <v>23.68</v>
      </c>
      <c r="C30" s="89">
        <v>1.74</v>
      </c>
      <c r="D30" s="89"/>
      <c r="E30" s="89">
        <v>0</v>
      </c>
      <c r="F30" s="87"/>
    </row>
    <row r="31" spans="1:6" x14ac:dyDescent="0.25">
      <c r="A31" s="88">
        <v>59</v>
      </c>
      <c r="B31" s="89">
        <v>23.08</v>
      </c>
      <c r="C31" s="89">
        <v>1.75</v>
      </c>
      <c r="D31" s="89"/>
      <c r="E31" s="89">
        <v>0</v>
      </c>
      <c r="F31" s="87"/>
    </row>
    <row r="32" spans="1:6" x14ac:dyDescent="0.25">
      <c r="A32" s="88">
        <v>60</v>
      </c>
      <c r="B32" s="89">
        <v>22.47</v>
      </c>
      <c r="C32" s="89">
        <v>1.76</v>
      </c>
      <c r="D32" s="89"/>
      <c r="E32" s="89">
        <v>0</v>
      </c>
      <c r="F32" s="87"/>
    </row>
    <row r="33" spans="1:6" x14ac:dyDescent="0.25">
      <c r="A33" s="88">
        <v>61</v>
      </c>
      <c r="B33" s="89">
        <v>21.84</v>
      </c>
      <c r="C33" s="89">
        <v>1.77</v>
      </c>
      <c r="D33" s="89"/>
      <c r="E33" s="89">
        <v>0</v>
      </c>
      <c r="F33" s="87"/>
    </row>
    <row r="34" spans="1:6" x14ac:dyDescent="0.25">
      <c r="A34" s="88">
        <v>62</v>
      </c>
      <c r="B34" s="89">
        <v>21.21</v>
      </c>
      <c r="C34" s="89">
        <v>1.78</v>
      </c>
      <c r="D34" s="89"/>
      <c r="E34" s="89">
        <v>0</v>
      </c>
      <c r="F34" s="87"/>
    </row>
    <row r="35" spans="1:6" x14ac:dyDescent="0.25">
      <c r="A35" s="88">
        <v>63</v>
      </c>
      <c r="B35" s="89">
        <v>20.58</v>
      </c>
      <c r="C35" s="89">
        <v>1.79</v>
      </c>
      <c r="D35" s="89"/>
      <c r="E35" s="89">
        <v>0</v>
      </c>
      <c r="F35" s="87"/>
    </row>
    <row r="36" spans="1:6" x14ac:dyDescent="0.25">
      <c r="A36" s="88">
        <v>64</v>
      </c>
      <c r="B36" s="89">
        <v>19.95</v>
      </c>
      <c r="C36" s="89">
        <v>1.77</v>
      </c>
      <c r="D36" s="89"/>
      <c r="E36" s="89">
        <v>0</v>
      </c>
      <c r="F36" s="87"/>
    </row>
    <row r="37" spans="1:6" x14ac:dyDescent="0.25">
      <c r="A37" s="88">
        <v>65</v>
      </c>
      <c r="B37" s="89">
        <v>19.309999999999999</v>
      </c>
      <c r="C37" s="89">
        <v>1.76</v>
      </c>
      <c r="D37" s="89"/>
      <c r="E37" s="89"/>
      <c r="F37" s="87"/>
    </row>
    <row r="38" spans="1:6" x14ac:dyDescent="0.25">
      <c r="A38" s="88">
        <v>66</v>
      </c>
      <c r="B38" s="89">
        <v>18.66</v>
      </c>
      <c r="C38" s="89">
        <v>1.76</v>
      </c>
      <c r="D38" s="89"/>
      <c r="E38" s="89"/>
      <c r="F38" s="87"/>
    </row>
    <row r="39" spans="1:6" x14ac:dyDescent="0.25">
      <c r="A39" s="88">
        <v>67</v>
      </c>
      <c r="B39" s="89">
        <v>18.02</v>
      </c>
      <c r="C39" s="89">
        <v>1.76</v>
      </c>
      <c r="D39" s="89"/>
      <c r="E39" s="89"/>
      <c r="F39" s="87"/>
    </row>
    <row r="40" spans="1:6" x14ac:dyDescent="0.25">
      <c r="A40" s="88">
        <v>68</v>
      </c>
      <c r="B40" s="89">
        <v>17.37</v>
      </c>
      <c r="C40" s="89">
        <v>1.76</v>
      </c>
      <c r="D40" s="89"/>
      <c r="E40" s="89"/>
      <c r="F40" s="87"/>
    </row>
    <row r="41" spans="1:6" x14ac:dyDescent="0.25">
      <c r="A41" s="88">
        <v>69</v>
      </c>
      <c r="B41" s="89">
        <v>16.71</v>
      </c>
      <c r="C41" s="89">
        <v>1.71</v>
      </c>
      <c r="D41" s="89">
        <v>3.15</v>
      </c>
      <c r="E41" s="89"/>
      <c r="F41" s="87"/>
    </row>
    <row r="42" spans="1:6" x14ac:dyDescent="0.25">
      <c r="A42" s="88">
        <v>70</v>
      </c>
      <c r="B42" s="89">
        <v>16.059999999999999</v>
      </c>
      <c r="C42" s="89">
        <v>1.65</v>
      </c>
      <c r="D42" s="89">
        <v>2.93</v>
      </c>
      <c r="E42" s="89"/>
      <c r="F42" s="87"/>
    </row>
    <row r="43" spans="1:6" x14ac:dyDescent="0.25">
      <c r="A43" s="88">
        <v>71</v>
      </c>
      <c r="B43" s="89">
        <v>15.4</v>
      </c>
      <c r="C43" s="89">
        <v>1.65</v>
      </c>
      <c r="D43" s="89">
        <v>2.72</v>
      </c>
      <c r="E43" s="89"/>
      <c r="F43" s="87"/>
    </row>
    <row r="44" spans="1:6" x14ac:dyDescent="0.25">
      <c r="A44" s="88">
        <v>72</v>
      </c>
      <c r="B44" s="89">
        <v>14.74</v>
      </c>
      <c r="C44" s="89">
        <v>1.64</v>
      </c>
      <c r="D44" s="89">
        <v>2.5099999999999998</v>
      </c>
      <c r="E44" s="89"/>
      <c r="F44" s="87"/>
    </row>
    <row r="45" spans="1:6" x14ac:dyDescent="0.25">
      <c r="A45" s="88">
        <v>73</v>
      </c>
      <c r="B45" s="89">
        <v>14.08</v>
      </c>
      <c r="C45" s="89">
        <v>1.63</v>
      </c>
      <c r="D45" s="89">
        <v>2.3199999999999998</v>
      </c>
      <c r="E45" s="89"/>
      <c r="F45" s="87"/>
    </row>
    <row r="46" spans="1:6" x14ac:dyDescent="0.25">
      <c r="A46" s="88">
        <v>74</v>
      </c>
      <c r="B46" s="89">
        <v>13.42</v>
      </c>
      <c r="C46" s="89">
        <v>1.52</v>
      </c>
      <c r="D46" s="89">
        <v>2.13</v>
      </c>
      <c r="E46" s="89"/>
      <c r="F46" s="87"/>
    </row>
    <row r="47" spans="1:6" x14ac:dyDescent="0.25">
      <c r="A47" s="88">
        <v>75</v>
      </c>
      <c r="B47" s="89">
        <v>12.77</v>
      </c>
      <c r="C47" s="89">
        <v>1.41</v>
      </c>
      <c r="D47" s="89">
        <v>1.95</v>
      </c>
      <c r="E47" s="89"/>
      <c r="F47" s="87"/>
    </row>
    <row r="48" spans="1:6" x14ac:dyDescent="0.25">
      <c r="A48" s="88">
        <v>76</v>
      </c>
      <c r="B48" s="89">
        <v>12.12</v>
      </c>
      <c r="C48" s="89">
        <v>1.4</v>
      </c>
      <c r="D48" s="89">
        <v>1.78</v>
      </c>
      <c r="E48" s="89"/>
      <c r="F48" s="87"/>
    </row>
    <row r="49" spans="1:6" x14ac:dyDescent="0.25">
      <c r="A49" s="88">
        <v>77</v>
      </c>
      <c r="B49" s="89">
        <v>11.47</v>
      </c>
      <c r="C49" s="89">
        <v>1.38</v>
      </c>
      <c r="D49" s="89">
        <v>1.61</v>
      </c>
      <c r="E49" s="89"/>
      <c r="F49" s="87"/>
    </row>
    <row r="50" spans="1:6" x14ac:dyDescent="0.25">
      <c r="A50" s="88">
        <v>78</v>
      </c>
      <c r="B50" s="89">
        <v>10.84</v>
      </c>
      <c r="C50" s="89">
        <v>1.36</v>
      </c>
      <c r="D50" s="89">
        <v>1.46</v>
      </c>
      <c r="E50" s="89"/>
      <c r="F50" s="87"/>
    </row>
    <row r="51" spans="1:6" x14ac:dyDescent="0.25">
      <c r="A51" s="88">
        <v>79</v>
      </c>
      <c r="B51" s="89">
        <v>10.210000000000001</v>
      </c>
      <c r="C51" s="89">
        <v>1.22</v>
      </c>
      <c r="D51" s="89">
        <v>1.31</v>
      </c>
      <c r="E51" s="89"/>
      <c r="F51" s="87"/>
    </row>
    <row r="52" spans="1:6" x14ac:dyDescent="0.25">
      <c r="A52" s="88">
        <v>80</v>
      </c>
      <c r="B52" s="89">
        <v>9.6</v>
      </c>
      <c r="C52" s="89">
        <v>1.07</v>
      </c>
      <c r="D52" s="89">
        <v>1.18</v>
      </c>
      <c r="E52" s="89"/>
      <c r="F52" s="87"/>
    </row>
    <row r="53" spans="1:6" x14ac:dyDescent="0.25">
      <c r="A53" s="88">
        <v>81</v>
      </c>
      <c r="B53" s="89">
        <v>9</v>
      </c>
      <c r="C53" s="89">
        <v>1.05</v>
      </c>
      <c r="D53" s="89">
        <v>1.05</v>
      </c>
      <c r="E53" s="89"/>
      <c r="F53" s="87"/>
    </row>
    <row r="54" spans="1:6" x14ac:dyDescent="0.25">
      <c r="A54" s="88">
        <v>82</v>
      </c>
      <c r="B54" s="89">
        <v>8.42</v>
      </c>
      <c r="C54" s="89">
        <v>1.02</v>
      </c>
      <c r="D54" s="89">
        <v>0.94</v>
      </c>
      <c r="E54" s="89"/>
      <c r="F54" s="87"/>
    </row>
    <row r="55" spans="1:6" x14ac:dyDescent="0.25">
      <c r="A55" s="88">
        <v>83</v>
      </c>
      <c r="B55" s="89">
        <v>7.86</v>
      </c>
      <c r="C55" s="89">
        <v>0.99</v>
      </c>
      <c r="D55" s="89">
        <v>0.83</v>
      </c>
      <c r="E55" s="89"/>
      <c r="F55" s="87"/>
    </row>
    <row r="56" spans="1:6" x14ac:dyDescent="0.25">
      <c r="A56" s="88">
        <v>84</v>
      </c>
      <c r="B56" s="89">
        <v>7.32</v>
      </c>
      <c r="C56" s="89">
        <v>0.85</v>
      </c>
      <c r="D56" s="89">
        <v>0.73</v>
      </c>
      <c r="E56" s="89"/>
      <c r="F56" s="87"/>
    </row>
    <row r="57" spans="1:6" x14ac:dyDescent="0.25">
      <c r="A57" s="88">
        <v>85</v>
      </c>
      <c r="B57" s="89">
        <v>6.8</v>
      </c>
      <c r="C57" s="89">
        <v>0.71</v>
      </c>
      <c r="D57" s="89">
        <v>0.64</v>
      </c>
      <c r="E57" s="89"/>
      <c r="F57" s="87"/>
    </row>
    <row r="58" spans="1:6" x14ac:dyDescent="0.25">
      <c r="A58" s="88">
        <v>86</v>
      </c>
      <c r="B58" s="89">
        <v>6.31</v>
      </c>
      <c r="C58" s="89">
        <v>0.68</v>
      </c>
      <c r="D58" s="89">
        <v>0.56999999999999995</v>
      </c>
      <c r="E58" s="89"/>
      <c r="F58" s="87"/>
    </row>
    <row r="59" spans="1:6" x14ac:dyDescent="0.25">
      <c r="A59" s="88">
        <v>87</v>
      </c>
      <c r="B59" s="89">
        <v>5.84</v>
      </c>
      <c r="C59" s="89">
        <v>0.65</v>
      </c>
      <c r="D59" s="89">
        <v>0.49</v>
      </c>
      <c r="E59" s="89"/>
      <c r="F59" s="87"/>
    </row>
    <row r="60" spans="1:6" x14ac:dyDescent="0.25">
      <c r="A60" s="88">
        <v>88</v>
      </c>
      <c r="B60" s="89">
        <v>5.41</v>
      </c>
      <c r="C60" s="89">
        <v>0.62</v>
      </c>
      <c r="D60" s="89">
        <v>0.43</v>
      </c>
      <c r="E60" s="89"/>
      <c r="F60" s="87"/>
    </row>
    <row r="61" spans="1:6" x14ac:dyDescent="0.25">
      <c r="A61" s="88">
        <v>89</v>
      </c>
      <c r="B61" s="89">
        <v>5</v>
      </c>
      <c r="C61" s="89">
        <v>0.49</v>
      </c>
      <c r="D61" s="89">
        <v>0.37</v>
      </c>
      <c r="E61" s="89"/>
      <c r="F61" s="87"/>
    </row>
    <row r="62" spans="1:6" x14ac:dyDescent="0.25">
      <c r="A62" s="88">
        <v>90</v>
      </c>
      <c r="B62" s="89">
        <v>4.6100000000000003</v>
      </c>
      <c r="C62" s="89">
        <v>0.37</v>
      </c>
      <c r="D62" s="89">
        <v>0.33</v>
      </c>
      <c r="E62" s="89"/>
      <c r="F62" s="87"/>
    </row>
    <row r="63" spans="1:6" x14ac:dyDescent="0.25">
      <c r="A63" s="88">
        <v>91</v>
      </c>
      <c r="B63" s="89">
        <v>4.26</v>
      </c>
      <c r="C63" s="89">
        <v>0.35</v>
      </c>
      <c r="D63" s="89">
        <v>0.28000000000000003</v>
      </c>
      <c r="E63" s="89"/>
      <c r="F63" s="87"/>
    </row>
    <row r="64" spans="1:6" x14ac:dyDescent="0.25">
      <c r="A64" s="88">
        <v>92</v>
      </c>
      <c r="B64" s="89">
        <v>3.94</v>
      </c>
      <c r="C64" s="89">
        <v>0.33</v>
      </c>
      <c r="D64" s="89">
        <v>0.25</v>
      </c>
      <c r="E64" s="89"/>
      <c r="F64" s="87"/>
    </row>
    <row r="65" spans="1:6" x14ac:dyDescent="0.25">
      <c r="A65" s="88">
        <v>93</v>
      </c>
      <c r="B65" s="89">
        <v>3.64</v>
      </c>
      <c r="C65" s="89">
        <v>0.31</v>
      </c>
      <c r="D65" s="89">
        <v>0.21</v>
      </c>
      <c r="E65" s="89"/>
      <c r="F65" s="87"/>
    </row>
    <row r="66" spans="1:6" x14ac:dyDescent="0.25">
      <c r="A66" s="88">
        <v>94</v>
      </c>
      <c r="B66" s="89">
        <v>3.38</v>
      </c>
      <c r="C66" s="89">
        <v>0.28999999999999998</v>
      </c>
      <c r="D66" s="89">
        <v>0.19</v>
      </c>
      <c r="E66" s="89"/>
      <c r="F66" s="87"/>
    </row>
    <row r="67" spans="1:6" x14ac:dyDescent="0.25">
      <c r="A67" s="88">
        <v>95</v>
      </c>
      <c r="B67" s="89">
        <v>3.13</v>
      </c>
      <c r="C67" s="89">
        <v>0.27</v>
      </c>
      <c r="D67" s="89">
        <v>0.16</v>
      </c>
      <c r="E67" s="89"/>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QOAOBn+tOcf9BP3FpgM+UoeuOAEFcKUAW+rkvJpZ1s4WJ8S2TXCp02jg0/0G7YhCIqJGacgz2WwGAianD4R3jw==" saltValue="Ao6ETxiQfH+ldcvMFSfKVQ==" spinCount="100000" sheet="1" objects="1" scenarios="1"/>
  <conditionalFormatting sqref="A6:A21">
    <cfRule type="expression" dxfId="1499" priority="25" stopIfTrue="1">
      <formula>MOD(ROW(),2)=0</formula>
    </cfRule>
    <cfRule type="expression" dxfId="1498" priority="26" stopIfTrue="1">
      <formula>MOD(ROW(),2)&lt;&gt;0</formula>
    </cfRule>
  </conditionalFormatting>
  <conditionalFormatting sqref="B6:E7 B9:E17 C8:E8 C18:E21">
    <cfRule type="expression" dxfId="1497" priority="27" stopIfTrue="1">
      <formula>MOD(ROW(),2)=0</formula>
    </cfRule>
    <cfRule type="expression" dxfId="1496" priority="28" stopIfTrue="1">
      <formula>MOD(ROW(),2)&lt;&gt;0</formula>
    </cfRule>
  </conditionalFormatting>
  <conditionalFormatting sqref="B8">
    <cfRule type="expression" dxfId="1495" priority="19" stopIfTrue="1">
      <formula>MOD(ROW(),2)=0</formula>
    </cfRule>
    <cfRule type="expression" dxfId="1494" priority="20" stopIfTrue="1">
      <formula>MOD(ROW(),2)&lt;&gt;0</formula>
    </cfRule>
  </conditionalFormatting>
  <conditionalFormatting sqref="A26:A67">
    <cfRule type="expression" dxfId="1493" priority="9" stopIfTrue="1">
      <formula>MOD(ROW(),2)=0</formula>
    </cfRule>
    <cfRule type="expression" dxfId="1492" priority="10" stopIfTrue="1">
      <formula>MOD(ROW(),2)&lt;&gt;0</formula>
    </cfRule>
  </conditionalFormatting>
  <conditionalFormatting sqref="B26:E26 B27:B67 E27:E67">
    <cfRule type="expression" dxfId="1491" priority="11" stopIfTrue="1">
      <formula>MOD(ROW(),2)=0</formula>
    </cfRule>
    <cfRule type="expression" dxfId="1490" priority="12" stopIfTrue="1">
      <formula>MOD(ROW(),2)&lt;&gt;0</formula>
    </cfRule>
  </conditionalFormatting>
  <conditionalFormatting sqref="C27:D67">
    <cfRule type="expression" dxfId="1489" priority="7" stopIfTrue="1">
      <formula>MOD(ROW(),2)=0</formula>
    </cfRule>
    <cfRule type="expression" dxfId="1488" priority="8" stopIfTrue="1">
      <formula>MOD(ROW(),2)&lt;&gt;0</formula>
    </cfRule>
  </conditionalFormatting>
  <conditionalFormatting sqref="B20:B21">
    <cfRule type="expression" dxfId="1487" priority="5" stopIfTrue="1">
      <formula>MOD(ROW(),2)=0</formula>
    </cfRule>
    <cfRule type="expression" dxfId="1486" priority="6" stopIfTrue="1">
      <formula>MOD(ROW(),2)&lt;&gt;0</formula>
    </cfRule>
  </conditionalFormatting>
  <conditionalFormatting sqref="B18">
    <cfRule type="expression" dxfId="1485" priority="3" stopIfTrue="1">
      <formula>MOD(ROW(),2)=0</formula>
    </cfRule>
    <cfRule type="expression" dxfId="1484" priority="4" stopIfTrue="1">
      <formula>MOD(ROW(),2)&lt;&gt;0</formula>
    </cfRule>
  </conditionalFormatting>
  <conditionalFormatting sqref="B19">
    <cfRule type="expression" dxfId="1483" priority="1" stopIfTrue="1">
      <formula>MOD(ROW(),2)=0</formula>
    </cfRule>
    <cfRule type="expression" dxfId="1482" priority="2" stopIfTrue="1">
      <formula>MOD(ROW(),2)&lt;&gt;0</formula>
    </cfRule>
  </conditionalFormatting>
  <hyperlinks>
    <hyperlink ref="B23" location="'Factor List'!A1" display="Back to Factor List" xr:uid="{00000000-0004-0000-2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x-303</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444</v>
      </c>
      <c r="C7" s="74"/>
      <c r="D7" s="74"/>
      <c r="E7" s="74"/>
    </row>
    <row r="8" spans="1:9" x14ac:dyDescent="0.25">
      <c r="A8" s="93" t="s">
        <v>49</v>
      </c>
      <c r="B8" s="74" t="s">
        <v>395</v>
      </c>
      <c r="C8" s="74"/>
      <c r="D8" s="74"/>
      <c r="E8" s="74"/>
    </row>
    <row r="9" spans="1:9" x14ac:dyDescent="0.25">
      <c r="A9" s="93" t="s">
        <v>17</v>
      </c>
      <c r="B9" s="74" t="s">
        <v>436</v>
      </c>
      <c r="C9" s="74"/>
      <c r="D9" s="74"/>
      <c r="E9" s="74"/>
    </row>
    <row r="10" spans="1:9" ht="38.4" customHeight="1" x14ac:dyDescent="0.25">
      <c r="A10" s="93" t="s">
        <v>2</v>
      </c>
      <c r="B10" s="74" t="s">
        <v>342</v>
      </c>
      <c r="C10" s="74"/>
      <c r="D10" s="74"/>
      <c r="E10" s="74"/>
    </row>
    <row r="11" spans="1:9" x14ac:dyDescent="0.25">
      <c r="A11" s="93" t="s">
        <v>23</v>
      </c>
      <c r="B11" s="74" t="s">
        <v>271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303</v>
      </c>
      <c r="C14" s="74"/>
      <c r="D14" s="74"/>
      <c r="E14" s="74"/>
    </row>
    <row r="15" spans="1:9" x14ac:dyDescent="0.25">
      <c r="A15" s="93" t="s">
        <v>53</v>
      </c>
      <c r="B15" s="74" t="s">
        <v>440</v>
      </c>
      <c r="C15" s="74"/>
      <c r="D15" s="74"/>
      <c r="E15" s="74"/>
    </row>
    <row r="16" spans="1:9" x14ac:dyDescent="0.25">
      <c r="A16" s="93" t="s">
        <v>54</v>
      </c>
      <c r="B16" s="74" t="s">
        <v>441</v>
      </c>
      <c r="C16" s="74"/>
      <c r="D16" s="74"/>
      <c r="E16" s="74"/>
    </row>
    <row r="17" spans="1:6" ht="39.6" customHeight="1" x14ac:dyDescent="0.25">
      <c r="A17" s="93" t="s">
        <v>388</v>
      </c>
      <c r="B17" s="74" t="s">
        <v>1117</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389</v>
      </c>
      <c r="C20" s="74"/>
      <c r="D20" s="74"/>
      <c r="E20" s="74"/>
    </row>
    <row r="21" spans="1:6" x14ac:dyDescent="0.25">
      <c r="A21" s="93" t="s">
        <v>1163</v>
      </c>
      <c r="B21" s="74" t="s">
        <v>1164</v>
      </c>
      <c r="C21" s="74"/>
      <c r="D21" s="74"/>
      <c r="E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339</v>
      </c>
      <c r="C26" s="86" t="s">
        <v>340</v>
      </c>
      <c r="D26" s="86" t="s">
        <v>278</v>
      </c>
      <c r="E26" s="86" t="s">
        <v>279</v>
      </c>
      <c r="F26" s="87"/>
    </row>
    <row r="27" spans="1:6" x14ac:dyDescent="0.25">
      <c r="A27" s="88">
        <v>20</v>
      </c>
      <c r="B27" s="89">
        <v>33.49</v>
      </c>
      <c r="C27" s="89">
        <v>5.2</v>
      </c>
      <c r="D27" s="89"/>
      <c r="E27" s="89">
        <v>0</v>
      </c>
      <c r="F27" s="87"/>
    </row>
    <row r="28" spans="1:6" x14ac:dyDescent="0.25">
      <c r="A28" s="88">
        <v>21</v>
      </c>
      <c r="B28" s="89">
        <v>33.24</v>
      </c>
      <c r="C28" s="89">
        <v>5.16</v>
      </c>
      <c r="D28" s="89"/>
      <c r="E28" s="89">
        <v>0</v>
      </c>
      <c r="F28" s="87"/>
    </row>
    <row r="29" spans="1:6" x14ac:dyDescent="0.25">
      <c r="A29" s="88">
        <v>22</v>
      </c>
      <c r="B29" s="89">
        <v>33</v>
      </c>
      <c r="C29" s="89">
        <v>5.1100000000000003</v>
      </c>
      <c r="D29" s="89"/>
      <c r="E29" s="89">
        <v>0</v>
      </c>
      <c r="F29" s="87"/>
    </row>
    <row r="30" spans="1:6" x14ac:dyDescent="0.25">
      <c r="A30" s="88">
        <v>23</v>
      </c>
      <c r="B30" s="89">
        <v>32.75</v>
      </c>
      <c r="C30" s="89">
        <v>5.0599999999999996</v>
      </c>
      <c r="D30" s="89"/>
      <c r="E30" s="89">
        <v>0</v>
      </c>
      <c r="F30" s="87"/>
    </row>
    <row r="31" spans="1:6" x14ac:dyDescent="0.25">
      <c r="A31" s="88">
        <v>24</v>
      </c>
      <c r="B31" s="89">
        <v>32.5</v>
      </c>
      <c r="C31" s="89">
        <v>5.01</v>
      </c>
      <c r="D31" s="89"/>
      <c r="E31" s="89">
        <v>0</v>
      </c>
      <c r="F31" s="87"/>
    </row>
    <row r="32" spans="1:6" x14ac:dyDescent="0.25">
      <c r="A32" s="88">
        <v>25</v>
      </c>
      <c r="B32" s="89">
        <v>32.25</v>
      </c>
      <c r="C32" s="89">
        <v>4.96</v>
      </c>
      <c r="D32" s="89"/>
      <c r="E32" s="89">
        <v>0</v>
      </c>
      <c r="F32" s="87"/>
    </row>
    <row r="33" spans="1:6" x14ac:dyDescent="0.25">
      <c r="A33" s="88">
        <v>26</v>
      </c>
      <c r="B33" s="89">
        <v>32</v>
      </c>
      <c r="C33" s="89">
        <v>4.91</v>
      </c>
      <c r="D33" s="89"/>
      <c r="E33" s="89">
        <v>0</v>
      </c>
      <c r="F33" s="87"/>
    </row>
    <row r="34" spans="1:6" x14ac:dyDescent="0.25">
      <c r="A34" s="88">
        <v>27</v>
      </c>
      <c r="B34" s="89">
        <v>31.74</v>
      </c>
      <c r="C34" s="89">
        <v>4.8499999999999996</v>
      </c>
      <c r="D34" s="89"/>
      <c r="E34" s="89">
        <v>0</v>
      </c>
      <c r="F34" s="87"/>
    </row>
    <row r="35" spans="1:6" x14ac:dyDescent="0.25">
      <c r="A35" s="88">
        <v>28</v>
      </c>
      <c r="B35" s="89">
        <v>31.48</v>
      </c>
      <c r="C35" s="89">
        <v>4.79</v>
      </c>
      <c r="D35" s="89"/>
      <c r="E35" s="89">
        <v>0</v>
      </c>
      <c r="F35" s="87"/>
    </row>
    <row r="36" spans="1:6" x14ac:dyDescent="0.25">
      <c r="A36" s="88">
        <v>29</v>
      </c>
      <c r="B36" s="89">
        <v>31.23</v>
      </c>
      <c r="C36" s="89">
        <v>4.72</v>
      </c>
      <c r="D36" s="89"/>
      <c r="E36" s="89">
        <v>0</v>
      </c>
      <c r="F36" s="87"/>
    </row>
    <row r="37" spans="1:6" x14ac:dyDescent="0.25">
      <c r="A37" s="88">
        <v>30</v>
      </c>
      <c r="B37" s="89">
        <v>30.98</v>
      </c>
      <c r="C37" s="89">
        <v>4.6500000000000004</v>
      </c>
      <c r="D37" s="89"/>
      <c r="E37" s="89">
        <v>0</v>
      </c>
      <c r="F37" s="87"/>
    </row>
    <row r="38" spans="1:6" x14ac:dyDescent="0.25">
      <c r="A38" s="88">
        <v>31</v>
      </c>
      <c r="B38" s="89">
        <v>30.73</v>
      </c>
      <c r="C38" s="89">
        <v>4.58</v>
      </c>
      <c r="D38" s="89"/>
      <c r="E38" s="89">
        <v>0</v>
      </c>
      <c r="F38" s="87"/>
    </row>
    <row r="39" spans="1:6" x14ac:dyDescent="0.25">
      <c r="A39" s="88">
        <v>32</v>
      </c>
      <c r="B39" s="89">
        <v>30.48</v>
      </c>
      <c r="C39" s="89">
        <v>4.51</v>
      </c>
      <c r="D39" s="89"/>
      <c r="E39" s="89">
        <v>0</v>
      </c>
      <c r="F39" s="87"/>
    </row>
    <row r="40" spans="1:6" x14ac:dyDescent="0.25">
      <c r="A40" s="88">
        <v>33</v>
      </c>
      <c r="B40" s="89">
        <v>30.22</v>
      </c>
      <c r="C40" s="89">
        <v>4.43</v>
      </c>
      <c r="D40" s="89"/>
      <c r="E40" s="89">
        <v>0</v>
      </c>
      <c r="F40" s="87"/>
    </row>
    <row r="41" spans="1:6" x14ac:dyDescent="0.25">
      <c r="A41" s="88">
        <v>34</v>
      </c>
      <c r="B41" s="89">
        <v>29.97</v>
      </c>
      <c r="C41" s="89">
        <v>4.3499999999999996</v>
      </c>
      <c r="D41" s="89"/>
      <c r="E41" s="89">
        <v>0</v>
      </c>
      <c r="F41" s="87"/>
    </row>
    <row r="42" spans="1:6" x14ac:dyDescent="0.25">
      <c r="A42" s="88">
        <v>35</v>
      </c>
      <c r="B42" s="89">
        <v>29.71</v>
      </c>
      <c r="C42" s="89">
        <v>4.26</v>
      </c>
      <c r="D42" s="89"/>
      <c r="E42" s="89">
        <v>0</v>
      </c>
      <c r="F42" s="87"/>
    </row>
    <row r="43" spans="1:6" x14ac:dyDescent="0.25">
      <c r="A43" s="88">
        <v>36</v>
      </c>
      <c r="B43" s="89">
        <v>29.45</v>
      </c>
      <c r="C43" s="89">
        <v>4.18</v>
      </c>
      <c r="D43" s="89"/>
      <c r="E43" s="89">
        <v>0</v>
      </c>
      <c r="F43" s="87"/>
    </row>
    <row r="44" spans="1:6" x14ac:dyDescent="0.25">
      <c r="A44" s="88">
        <v>37</v>
      </c>
      <c r="B44" s="89">
        <v>29.18</v>
      </c>
      <c r="C44" s="89">
        <v>4.0999999999999996</v>
      </c>
      <c r="D44" s="89"/>
      <c r="E44" s="89">
        <v>0</v>
      </c>
      <c r="F44" s="87"/>
    </row>
    <row r="45" spans="1:6" x14ac:dyDescent="0.25">
      <c r="A45" s="88">
        <v>38</v>
      </c>
      <c r="B45" s="89">
        <v>28.9</v>
      </c>
      <c r="C45" s="89">
        <v>4.0199999999999996</v>
      </c>
      <c r="D45" s="89"/>
      <c r="E45" s="89">
        <v>0</v>
      </c>
      <c r="F45" s="87"/>
    </row>
    <row r="46" spans="1:6" x14ac:dyDescent="0.25">
      <c r="A46" s="88">
        <v>39</v>
      </c>
      <c r="B46" s="89">
        <v>28.62</v>
      </c>
      <c r="C46" s="89">
        <v>3.93</v>
      </c>
      <c r="D46" s="89"/>
      <c r="E46" s="89">
        <v>0</v>
      </c>
      <c r="F46" s="87"/>
    </row>
    <row r="47" spans="1:6" x14ac:dyDescent="0.25">
      <c r="A47" s="88">
        <v>40</v>
      </c>
      <c r="B47" s="89">
        <v>28.32</v>
      </c>
      <c r="C47" s="89">
        <v>3.85</v>
      </c>
      <c r="D47" s="89"/>
      <c r="E47" s="89">
        <v>0</v>
      </c>
      <c r="F47" s="87"/>
    </row>
    <row r="48" spans="1:6" x14ac:dyDescent="0.25">
      <c r="A48" s="88">
        <v>41</v>
      </c>
      <c r="B48" s="89">
        <v>28.02</v>
      </c>
      <c r="C48" s="89">
        <v>3.77</v>
      </c>
      <c r="D48" s="89"/>
      <c r="E48" s="89">
        <v>0</v>
      </c>
      <c r="F48" s="87"/>
    </row>
    <row r="49" spans="1:6" x14ac:dyDescent="0.25">
      <c r="A49" s="88">
        <v>42</v>
      </c>
      <c r="B49" s="89">
        <v>27.72</v>
      </c>
      <c r="C49" s="89">
        <v>3.69</v>
      </c>
      <c r="D49" s="89"/>
      <c r="E49" s="89">
        <v>0</v>
      </c>
      <c r="F49" s="87"/>
    </row>
    <row r="50" spans="1:6" x14ac:dyDescent="0.25">
      <c r="A50" s="88">
        <v>43</v>
      </c>
      <c r="B50" s="89">
        <v>27.4</v>
      </c>
      <c r="C50" s="89">
        <v>3.61</v>
      </c>
      <c r="D50" s="89"/>
      <c r="E50" s="89">
        <v>0</v>
      </c>
      <c r="F50" s="87"/>
    </row>
    <row r="51" spans="1:6" x14ac:dyDescent="0.25">
      <c r="A51" s="88">
        <v>44</v>
      </c>
      <c r="B51" s="89">
        <v>27.07</v>
      </c>
      <c r="C51" s="89">
        <v>3.53</v>
      </c>
      <c r="D51" s="89"/>
      <c r="E51" s="89">
        <v>0</v>
      </c>
      <c r="F51" s="87"/>
    </row>
    <row r="52" spans="1:6" x14ac:dyDescent="0.25">
      <c r="A52" s="88">
        <v>45</v>
      </c>
      <c r="B52" s="89">
        <v>26.74</v>
      </c>
      <c r="C52" s="89">
        <v>3.45</v>
      </c>
      <c r="D52" s="89"/>
      <c r="E52" s="89">
        <v>0</v>
      </c>
      <c r="F52" s="87"/>
    </row>
    <row r="53" spans="1:6" x14ac:dyDescent="0.25">
      <c r="A53" s="88">
        <v>46</v>
      </c>
      <c r="B53" s="89">
        <v>26.4</v>
      </c>
      <c r="C53" s="89">
        <v>3.38</v>
      </c>
      <c r="D53" s="89"/>
      <c r="E53" s="89">
        <v>0</v>
      </c>
      <c r="F53" s="87"/>
    </row>
    <row r="54" spans="1:6" x14ac:dyDescent="0.25">
      <c r="A54" s="88">
        <v>47</v>
      </c>
      <c r="B54" s="89">
        <v>26.05</v>
      </c>
      <c r="C54" s="89">
        <v>3.3</v>
      </c>
      <c r="D54" s="89"/>
      <c r="E54" s="89">
        <v>0</v>
      </c>
      <c r="F54" s="87"/>
    </row>
    <row r="55" spans="1:6" x14ac:dyDescent="0.25">
      <c r="A55" s="88">
        <v>48</v>
      </c>
      <c r="B55" s="89">
        <v>25.69</v>
      </c>
      <c r="C55" s="89">
        <v>3.23</v>
      </c>
      <c r="D55" s="89"/>
      <c r="E55" s="89">
        <v>0</v>
      </c>
      <c r="F55" s="87"/>
    </row>
    <row r="56" spans="1:6" x14ac:dyDescent="0.25">
      <c r="A56" s="88">
        <v>49</v>
      </c>
      <c r="B56" s="89">
        <v>25.32</v>
      </c>
      <c r="C56" s="89">
        <v>3.15</v>
      </c>
      <c r="D56" s="89"/>
      <c r="E56" s="89">
        <v>0</v>
      </c>
      <c r="F56" s="87"/>
    </row>
    <row r="57" spans="1:6" x14ac:dyDescent="0.25">
      <c r="A57" s="88">
        <v>50</v>
      </c>
      <c r="B57" s="89">
        <v>24.93</v>
      </c>
      <c r="C57" s="89">
        <v>3.08</v>
      </c>
      <c r="D57" s="89"/>
      <c r="E57" s="89">
        <v>0</v>
      </c>
      <c r="F57" s="87"/>
    </row>
    <row r="58" spans="1:6" x14ac:dyDescent="0.25">
      <c r="A58" s="88">
        <v>51</v>
      </c>
      <c r="B58" s="89">
        <v>24.54</v>
      </c>
      <c r="C58" s="89">
        <v>3.02</v>
      </c>
      <c r="D58" s="89"/>
      <c r="E58" s="89">
        <v>0</v>
      </c>
      <c r="F58" s="87"/>
    </row>
    <row r="59" spans="1:6" x14ac:dyDescent="0.25">
      <c r="A59" s="88">
        <v>52</v>
      </c>
      <c r="B59" s="89">
        <v>24.12</v>
      </c>
      <c r="C59" s="89">
        <v>2.95</v>
      </c>
      <c r="D59" s="89"/>
      <c r="E59" s="89">
        <v>0</v>
      </c>
      <c r="F59" s="87"/>
    </row>
    <row r="60" spans="1:6" x14ac:dyDescent="0.25">
      <c r="A60" s="88">
        <v>53</v>
      </c>
      <c r="B60" s="89">
        <v>23.7</v>
      </c>
      <c r="C60" s="89">
        <v>2.89</v>
      </c>
      <c r="D60" s="89"/>
      <c r="E60" s="89">
        <v>0</v>
      </c>
      <c r="F60" s="87"/>
    </row>
    <row r="61" spans="1:6" x14ac:dyDescent="0.25">
      <c r="A61" s="88">
        <v>54</v>
      </c>
      <c r="B61" s="89">
        <v>23.26</v>
      </c>
      <c r="C61" s="89">
        <v>2.84</v>
      </c>
      <c r="D61" s="89"/>
      <c r="E61" s="89">
        <v>0</v>
      </c>
      <c r="F61" s="87"/>
    </row>
    <row r="62" spans="1:6" x14ac:dyDescent="0.25">
      <c r="A62" s="88">
        <v>55</v>
      </c>
      <c r="B62" s="89">
        <v>22.81</v>
      </c>
      <c r="C62" s="89">
        <v>2.78</v>
      </c>
      <c r="D62" s="89"/>
      <c r="E62" s="89">
        <v>0</v>
      </c>
      <c r="F62" s="87"/>
    </row>
    <row r="63" spans="1:6" x14ac:dyDescent="0.25">
      <c r="A63" s="88">
        <v>56</v>
      </c>
      <c r="B63" s="89">
        <v>22.35</v>
      </c>
      <c r="C63" s="89">
        <v>2.73</v>
      </c>
      <c r="D63" s="89"/>
      <c r="E63" s="89">
        <v>0</v>
      </c>
      <c r="F63" s="87"/>
    </row>
    <row r="64" spans="1:6" x14ac:dyDescent="0.25">
      <c r="A64" s="88">
        <v>57</v>
      </c>
      <c r="B64" s="89">
        <v>21.87</v>
      </c>
      <c r="C64" s="89">
        <v>2.68</v>
      </c>
      <c r="D64" s="89"/>
      <c r="E64" s="89">
        <v>0</v>
      </c>
      <c r="F64" s="87"/>
    </row>
    <row r="65" spans="1:6" x14ac:dyDescent="0.25">
      <c r="A65" s="88">
        <v>58</v>
      </c>
      <c r="B65" s="89">
        <v>21.39</v>
      </c>
      <c r="C65" s="89">
        <v>2.64</v>
      </c>
      <c r="D65" s="89"/>
      <c r="E65" s="89">
        <v>0</v>
      </c>
      <c r="F65" s="87"/>
    </row>
    <row r="66" spans="1:6" x14ac:dyDescent="0.25">
      <c r="A66" s="88">
        <v>59</v>
      </c>
      <c r="B66" s="89">
        <v>20.89</v>
      </c>
      <c r="C66" s="89">
        <v>2.59</v>
      </c>
      <c r="D66" s="89"/>
      <c r="E66" s="89">
        <v>0</v>
      </c>
      <c r="F66" s="87"/>
    </row>
    <row r="67" spans="1:6" x14ac:dyDescent="0.25">
      <c r="A67" s="88">
        <v>60</v>
      </c>
      <c r="B67" s="89">
        <v>20.37</v>
      </c>
      <c r="C67" s="89">
        <v>2.5499999999999998</v>
      </c>
      <c r="D67" s="89"/>
      <c r="E67" s="89">
        <v>0</v>
      </c>
      <c r="F67" s="87"/>
    </row>
    <row r="68" spans="1:6" x14ac:dyDescent="0.25">
      <c r="A68" s="88">
        <v>61</v>
      </c>
      <c r="B68" s="89">
        <v>19.850000000000001</v>
      </c>
      <c r="C68" s="89">
        <v>2.52</v>
      </c>
      <c r="D68" s="89"/>
      <c r="E68" s="89">
        <v>0</v>
      </c>
      <c r="F68" s="87"/>
    </row>
    <row r="69" spans="1:6" x14ac:dyDescent="0.25">
      <c r="A69" s="88">
        <v>62</v>
      </c>
      <c r="B69" s="89">
        <v>19.309999999999999</v>
      </c>
      <c r="C69" s="89">
        <v>2.48</v>
      </c>
      <c r="D69" s="89"/>
      <c r="E69" s="89">
        <v>0</v>
      </c>
      <c r="F69" s="87"/>
    </row>
    <row r="70" spans="1:6" x14ac:dyDescent="0.25">
      <c r="A70" s="88">
        <v>63</v>
      </c>
      <c r="B70" s="89">
        <v>18.760000000000002</v>
      </c>
      <c r="C70" s="89">
        <v>2.4500000000000002</v>
      </c>
      <c r="D70" s="89"/>
      <c r="E70" s="89">
        <v>0</v>
      </c>
      <c r="F70" s="87"/>
    </row>
    <row r="71" spans="1:6" x14ac:dyDescent="0.25">
      <c r="A71" s="88">
        <v>64</v>
      </c>
      <c r="B71" s="89">
        <v>18.190000000000001</v>
      </c>
      <c r="C71" s="89">
        <v>2.39</v>
      </c>
      <c r="D71" s="89"/>
      <c r="E71" s="89">
        <v>0</v>
      </c>
      <c r="F71" s="87"/>
    </row>
    <row r="72" spans="1:6" x14ac:dyDescent="0.25">
      <c r="A72" s="88">
        <v>65</v>
      </c>
      <c r="B72" s="89">
        <v>17.62</v>
      </c>
      <c r="C72" s="89">
        <v>2.33</v>
      </c>
      <c r="D72" s="89"/>
      <c r="E72" s="89"/>
      <c r="F72" s="87"/>
    </row>
    <row r="73" spans="1:6" x14ac:dyDescent="0.25">
      <c r="A73" s="88">
        <v>66</v>
      </c>
      <c r="B73" s="89">
        <v>17.04</v>
      </c>
      <c r="C73" s="89">
        <v>2.2999999999999998</v>
      </c>
      <c r="D73" s="89"/>
      <c r="E73" s="89"/>
      <c r="F73" s="87"/>
    </row>
    <row r="74" spans="1:6" x14ac:dyDescent="0.25">
      <c r="A74" s="88">
        <v>67</v>
      </c>
      <c r="B74" s="89">
        <v>16.440000000000001</v>
      </c>
      <c r="C74" s="89">
        <v>2.2799999999999998</v>
      </c>
      <c r="D74" s="89"/>
      <c r="E74" s="89"/>
      <c r="F74" s="87"/>
    </row>
    <row r="75" spans="1:6" x14ac:dyDescent="0.25">
      <c r="A75" s="88">
        <v>68</v>
      </c>
      <c r="B75" s="89">
        <v>15.84</v>
      </c>
      <c r="C75" s="89">
        <v>2.25</v>
      </c>
      <c r="D75" s="89"/>
      <c r="E75" s="89"/>
      <c r="F75" s="87"/>
    </row>
    <row r="76" spans="1:6" x14ac:dyDescent="0.25">
      <c r="A76" s="88">
        <v>69</v>
      </c>
      <c r="B76" s="89">
        <v>15.23</v>
      </c>
      <c r="C76" s="89">
        <v>2.16</v>
      </c>
      <c r="D76" s="89">
        <v>3.05</v>
      </c>
      <c r="E76" s="89"/>
      <c r="F76" s="87"/>
    </row>
    <row r="77" spans="1:6" x14ac:dyDescent="0.25">
      <c r="A77" s="88">
        <v>70</v>
      </c>
      <c r="B77" s="89">
        <v>14.61</v>
      </c>
      <c r="C77" s="89">
        <v>2.0699999999999998</v>
      </c>
      <c r="D77" s="89">
        <v>2.84</v>
      </c>
      <c r="E77" s="89"/>
      <c r="F77" s="87"/>
    </row>
    <row r="78" spans="1:6" x14ac:dyDescent="0.25">
      <c r="A78" s="88">
        <v>71</v>
      </c>
      <c r="B78" s="89">
        <v>14</v>
      </c>
      <c r="C78" s="89">
        <v>2.04</v>
      </c>
      <c r="D78" s="89">
        <v>2.65</v>
      </c>
      <c r="E78" s="89"/>
      <c r="F78" s="87"/>
    </row>
    <row r="79" spans="1:6" x14ac:dyDescent="0.25">
      <c r="A79" s="88">
        <v>72</v>
      </c>
      <c r="B79" s="89">
        <v>13.38</v>
      </c>
      <c r="C79" s="89">
        <v>2.02</v>
      </c>
      <c r="D79" s="89">
        <v>2.46</v>
      </c>
      <c r="E79" s="89"/>
      <c r="F79" s="87"/>
    </row>
    <row r="80" spans="1:6" x14ac:dyDescent="0.25">
      <c r="A80" s="88">
        <v>73</v>
      </c>
      <c r="B80" s="89">
        <v>12.77</v>
      </c>
      <c r="C80" s="89">
        <v>1.99</v>
      </c>
      <c r="D80" s="89">
        <v>2.2799999999999998</v>
      </c>
      <c r="E80" s="89"/>
      <c r="F80" s="87"/>
    </row>
    <row r="81" spans="1:6" x14ac:dyDescent="0.25">
      <c r="A81" s="88">
        <v>74</v>
      </c>
      <c r="B81" s="89">
        <v>12.15</v>
      </c>
      <c r="C81" s="89">
        <v>1.84</v>
      </c>
      <c r="D81" s="89">
        <v>2.09</v>
      </c>
      <c r="E81" s="89"/>
      <c r="F81" s="87"/>
    </row>
    <row r="82" spans="1:6" x14ac:dyDescent="0.25">
      <c r="A82" s="88">
        <v>75</v>
      </c>
      <c r="B82" s="89">
        <v>11.55</v>
      </c>
      <c r="C82" s="89">
        <v>1.69</v>
      </c>
      <c r="D82" s="89">
        <v>1.92</v>
      </c>
      <c r="E82" s="89"/>
      <c r="F82" s="87"/>
    </row>
    <row r="83" spans="1:6" x14ac:dyDescent="0.25">
      <c r="A83" s="88">
        <v>76</v>
      </c>
      <c r="B83" s="89">
        <v>10.95</v>
      </c>
      <c r="C83" s="89">
        <v>1.66</v>
      </c>
      <c r="D83" s="89">
        <v>1.76</v>
      </c>
      <c r="E83" s="89"/>
      <c r="F83" s="87"/>
    </row>
    <row r="84" spans="1:6" x14ac:dyDescent="0.25">
      <c r="A84" s="88">
        <v>77</v>
      </c>
      <c r="B84" s="89">
        <v>10.36</v>
      </c>
      <c r="C84" s="89">
        <v>1.63</v>
      </c>
      <c r="D84" s="89">
        <v>1.61</v>
      </c>
      <c r="E84" s="89"/>
      <c r="F84" s="87"/>
    </row>
    <row r="85" spans="1:6" x14ac:dyDescent="0.25">
      <c r="A85" s="88">
        <v>78</v>
      </c>
      <c r="B85" s="89">
        <v>9.7799999999999994</v>
      </c>
      <c r="C85" s="89">
        <v>1.59</v>
      </c>
      <c r="D85" s="89">
        <v>1.47</v>
      </c>
      <c r="E85" s="89"/>
      <c r="F85" s="87"/>
    </row>
    <row r="86" spans="1:6" x14ac:dyDescent="0.25">
      <c r="A86" s="88">
        <v>79</v>
      </c>
      <c r="B86" s="89">
        <v>9.2100000000000009</v>
      </c>
      <c r="C86" s="89">
        <v>1.4</v>
      </c>
      <c r="D86" s="89">
        <v>1.32</v>
      </c>
      <c r="E86" s="89"/>
      <c r="F86" s="87"/>
    </row>
    <row r="87" spans="1:6" x14ac:dyDescent="0.25">
      <c r="A87" s="88">
        <v>80</v>
      </c>
      <c r="B87" s="89">
        <v>8.66</v>
      </c>
      <c r="C87" s="89">
        <v>1.22</v>
      </c>
      <c r="D87" s="89">
        <v>1.17</v>
      </c>
      <c r="E87" s="89"/>
      <c r="F87" s="87"/>
    </row>
    <row r="88" spans="1:6" x14ac:dyDescent="0.25">
      <c r="A88" s="88">
        <v>81</v>
      </c>
      <c r="B88" s="89">
        <v>8.1300000000000008</v>
      </c>
      <c r="C88" s="89">
        <v>1.18</v>
      </c>
      <c r="D88" s="89">
        <v>1.06</v>
      </c>
      <c r="E88" s="89"/>
      <c r="F88" s="87"/>
    </row>
    <row r="89" spans="1:6" x14ac:dyDescent="0.25">
      <c r="A89" s="88">
        <v>82</v>
      </c>
      <c r="B89" s="89">
        <v>7.62</v>
      </c>
      <c r="C89" s="89">
        <v>1.1399999999999999</v>
      </c>
      <c r="D89" s="89">
        <v>0.95</v>
      </c>
      <c r="E89" s="89"/>
      <c r="F89" s="87"/>
    </row>
    <row r="90" spans="1:6" x14ac:dyDescent="0.25">
      <c r="A90" s="88">
        <v>83</v>
      </c>
      <c r="B90" s="89">
        <v>7.13</v>
      </c>
      <c r="C90" s="89">
        <v>1.1000000000000001</v>
      </c>
      <c r="D90" s="89">
        <v>0.86</v>
      </c>
      <c r="E90" s="89"/>
      <c r="F90" s="87"/>
    </row>
    <row r="91" spans="1:6" x14ac:dyDescent="0.25">
      <c r="A91" s="88">
        <v>84</v>
      </c>
      <c r="B91" s="89">
        <v>6.66</v>
      </c>
      <c r="C91" s="89">
        <v>0.93</v>
      </c>
      <c r="D91" s="89">
        <v>0.75</v>
      </c>
      <c r="E91" s="89"/>
      <c r="F91" s="87"/>
    </row>
    <row r="92" spans="1:6" x14ac:dyDescent="0.25">
      <c r="A92" s="88">
        <v>85</v>
      </c>
      <c r="B92" s="89">
        <v>6.21</v>
      </c>
      <c r="C92" s="89">
        <v>0.77</v>
      </c>
      <c r="D92" s="89">
        <v>0.65</v>
      </c>
      <c r="E92" s="89"/>
      <c r="F92" s="87"/>
    </row>
    <row r="93" spans="1:6" x14ac:dyDescent="0.25">
      <c r="A93" s="88">
        <v>86</v>
      </c>
      <c r="B93" s="89">
        <v>5.78</v>
      </c>
      <c r="C93" s="89">
        <v>0.73</v>
      </c>
      <c r="D93" s="89">
        <v>0.57999999999999996</v>
      </c>
      <c r="E93" s="89"/>
      <c r="F93" s="87"/>
    </row>
    <row r="94" spans="1:6" x14ac:dyDescent="0.25">
      <c r="A94" s="88">
        <v>87</v>
      </c>
      <c r="B94" s="89">
        <v>5.37</v>
      </c>
      <c r="C94" s="89">
        <v>0.69</v>
      </c>
      <c r="D94" s="89">
        <v>0.52</v>
      </c>
      <c r="E94" s="89"/>
      <c r="F94" s="87"/>
    </row>
    <row r="95" spans="1:6" x14ac:dyDescent="0.25">
      <c r="A95" s="88">
        <v>88</v>
      </c>
      <c r="B95" s="89">
        <v>4.9800000000000004</v>
      </c>
      <c r="C95" s="89">
        <v>0.66</v>
      </c>
      <c r="D95" s="89">
        <v>0.46</v>
      </c>
      <c r="E95" s="89"/>
      <c r="F95" s="87"/>
    </row>
    <row r="96" spans="1:6" x14ac:dyDescent="0.25">
      <c r="A96" s="88">
        <v>89</v>
      </c>
      <c r="B96" s="89">
        <v>4.62</v>
      </c>
      <c r="C96" s="89">
        <v>0.51</v>
      </c>
      <c r="D96" s="89">
        <v>0.39</v>
      </c>
      <c r="E96" s="89"/>
      <c r="F96" s="87"/>
    </row>
    <row r="97" spans="1:6" x14ac:dyDescent="0.25">
      <c r="A97" s="88">
        <v>90</v>
      </c>
      <c r="B97" s="89">
        <v>4.28</v>
      </c>
      <c r="C97" s="89">
        <v>0.38</v>
      </c>
      <c r="D97" s="89">
        <v>0.33</v>
      </c>
      <c r="E97" s="89"/>
      <c r="F97" s="87"/>
    </row>
    <row r="98" spans="1:6" x14ac:dyDescent="0.25">
      <c r="A98" s="88">
        <v>91</v>
      </c>
      <c r="B98" s="89">
        <v>3.97</v>
      </c>
      <c r="C98" s="89">
        <v>0.35</v>
      </c>
      <c r="D98" s="89">
        <v>0.28999999999999998</v>
      </c>
      <c r="E98" s="89"/>
      <c r="F98" s="87"/>
    </row>
    <row r="99" spans="1:6" x14ac:dyDescent="0.25">
      <c r="A99" s="88">
        <v>92</v>
      </c>
      <c r="B99" s="89">
        <v>3.68</v>
      </c>
      <c r="C99" s="89">
        <v>0.33</v>
      </c>
      <c r="D99" s="89">
        <v>0.26</v>
      </c>
      <c r="E99" s="89"/>
      <c r="F99" s="87"/>
    </row>
    <row r="100" spans="1:6" x14ac:dyDescent="0.25">
      <c r="A100" s="88">
        <v>93</v>
      </c>
      <c r="B100" s="89">
        <v>3.41</v>
      </c>
      <c r="C100" s="89">
        <v>0.31</v>
      </c>
      <c r="D100" s="89">
        <v>0.23</v>
      </c>
      <c r="E100" s="89"/>
      <c r="F100" s="87"/>
    </row>
    <row r="101" spans="1:6" x14ac:dyDescent="0.25">
      <c r="A101" s="88">
        <v>94</v>
      </c>
      <c r="B101" s="89">
        <v>3.17</v>
      </c>
      <c r="C101" s="89">
        <v>0.28999999999999998</v>
      </c>
      <c r="D101" s="89">
        <v>0.2</v>
      </c>
      <c r="E101" s="89"/>
      <c r="F101" s="87"/>
    </row>
    <row r="102" spans="1:6" x14ac:dyDescent="0.25">
      <c r="A102" s="88">
        <v>95</v>
      </c>
      <c r="B102" s="89">
        <v>2.95</v>
      </c>
      <c r="C102" s="89">
        <v>0.27</v>
      </c>
      <c r="D102" s="89">
        <v>0.18</v>
      </c>
      <c r="E102" s="89"/>
      <c r="F102" s="87"/>
    </row>
  </sheetData>
  <sheetProtection algorithmName="SHA-512" hashValue="mGxYUFJvWa3g28RdX9PNuBS4Ocr3APEDe2oZ+azYX0NZSLQja7uQkhvRnGKMGE3MyLB9yWzl0kBfBbLH/weexA==" saltValue="7g7UJ4QLU2f35I7D5i2LPA==" spinCount="100000" sheet="1" objects="1" scenarios="1"/>
  <conditionalFormatting sqref="A6:A21">
    <cfRule type="expression" dxfId="1481" priority="25" stopIfTrue="1">
      <formula>MOD(ROW(),2)=0</formula>
    </cfRule>
    <cfRule type="expression" dxfId="1480" priority="26" stopIfTrue="1">
      <formula>MOD(ROW(),2)&lt;&gt;0</formula>
    </cfRule>
  </conditionalFormatting>
  <conditionalFormatting sqref="B6:E7 B9:E17 C8:E8 C18:E21">
    <cfRule type="expression" dxfId="1479" priority="27" stopIfTrue="1">
      <formula>MOD(ROW(),2)=0</formula>
    </cfRule>
    <cfRule type="expression" dxfId="1478" priority="28" stopIfTrue="1">
      <formula>MOD(ROW(),2)&lt;&gt;0</formula>
    </cfRule>
  </conditionalFormatting>
  <conditionalFormatting sqref="B8">
    <cfRule type="expression" dxfId="1477" priority="19" stopIfTrue="1">
      <formula>MOD(ROW(),2)=0</formula>
    </cfRule>
    <cfRule type="expression" dxfId="1476" priority="20" stopIfTrue="1">
      <formula>MOD(ROW(),2)&lt;&gt;0</formula>
    </cfRule>
  </conditionalFormatting>
  <conditionalFormatting sqref="A26:A102">
    <cfRule type="expression" dxfId="1475" priority="9" stopIfTrue="1">
      <formula>MOD(ROW(),2)=0</formula>
    </cfRule>
    <cfRule type="expression" dxfId="1474" priority="10" stopIfTrue="1">
      <formula>MOD(ROW(),2)&lt;&gt;0</formula>
    </cfRule>
  </conditionalFormatting>
  <conditionalFormatting sqref="B26:E26 B27:B102 E27:E102">
    <cfRule type="expression" dxfId="1473" priority="11" stopIfTrue="1">
      <formula>MOD(ROW(),2)=0</formula>
    </cfRule>
    <cfRule type="expression" dxfId="1472" priority="12" stopIfTrue="1">
      <formula>MOD(ROW(),2)&lt;&gt;0</formula>
    </cfRule>
  </conditionalFormatting>
  <conditionalFormatting sqref="C27:D102">
    <cfRule type="expression" dxfId="1471" priority="7" stopIfTrue="1">
      <formula>MOD(ROW(),2)=0</formula>
    </cfRule>
    <cfRule type="expression" dxfId="1470" priority="8" stopIfTrue="1">
      <formula>MOD(ROW(),2)&lt;&gt;0</formula>
    </cfRule>
  </conditionalFormatting>
  <conditionalFormatting sqref="B20:B21">
    <cfRule type="expression" dxfId="1469" priority="5" stopIfTrue="1">
      <formula>MOD(ROW(),2)=0</formula>
    </cfRule>
    <cfRule type="expression" dxfId="1468" priority="6" stopIfTrue="1">
      <formula>MOD(ROW(),2)&lt;&gt;0</formula>
    </cfRule>
  </conditionalFormatting>
  <conditionalFormatting sqref="B18">
    <cfRule type="expression" dxfId="1467" priority="3" stopIfTrue="1">
      <formula>MOD(ROW(),2)=0</formula>
    </cfRule>
    <cfRule type="expression" dxfId="1466" priority="4" stopIfTrue="1">
      <formula>MOD(ROW(),2)&lt;&gt;0</formula>
    </cfRule>
  </conditionalFormatting>
  <conditionalFormatting sqref="B19">
    <cfRule type="expression" dxfId="1465" priority="1" stopIfTrue="1">
      <formula>MOD(ROW(),2)=0</formula>
    </cfRule>
    <cfRule type="expression" dxfId="1464" priority="2" stopIfTrue="1">
      <formula>MOD(ROW(),2)&lt;&gt;0</formula>
    </cfRule>
  </conditionalFormatting>
  <hyperlinks>
    <hyperlink ref="B23" location="'Factor List'!A1" display="Back to Factor List" xr:uid="{00000000-0004-0000-2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x-304</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444</v>
      </c>
      <c r="C7" s="74"/>
      <c r="D7" s="74"/>
      <c r="E7" s="74"/>
    </row>
    <row r="8" spans="1:9" x14ac:dyDescent="0.25">
      <c r="A8" s="93" t="s">
        <v>49</v>
      </c>
      <c r="B8" s="74" t="s">
        <v>395</v>
      </c>
      <c r="C8" s="74"/>
      <c r="D8" s="74"/>
      <c r="E8" s="74"/>
    </row>
    <row r="9" spans="1:9" x14ac:dyDescent="0.25">
      <c r="A9" s="93" t="s">
        <v>17</v>
      </c>
      <c r="B9" s="74" t="s">
        <v>436</v>
      </c>
      <c r="C9" s="74"/>
      <c r="D9" s="74"/>
      <c r="E9" s="74"/>
    </row>
    <row r="10" spans="1:9" ht="29.4" customHeight="1" x14ac:dyDescent="0.25">
      <c r="A10" s="93" t="s">
        <v>2</v>
      </c>
      <c r="B10" s="74" t="s">
        <v>342</v>
      </c>
      <c r="C10" s="74"/>
      <c r="D10" s="74"/>
      <c r="E10" s="74"/>
    </row>
    <row r="11" spans="1:9" x14ac:dyDescent="0.25">
      <c r="A11" s="93" t="s">
        <v>23</v>
      </c>
      <c r="B11" s="74" t="s">
        <v>281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304</v>
      </c>
      <c r="C14" s="74"/>
      <c r="D14" s="74"/>
      <c r="E14" s="74"/>
    </row>
    <row r="15" spans="1:9" x14ac:dyDescent="0.25">
      <c r="A15" s="93" t="s">
        <v>53</v>
      </c>
      <c r="B15" s="74" t="s">
        <v>442</v>
      </c>
      <c r="C15" s="74"/>
      <c r="D15" s="74"/>
      <c r="E15" s="74"/>
    </row>
    <row r="16" spans="1:9" x14ac:dyDescent="0.25">
      <c r="A16" s="93" t="s">
        <v>54</v>
      </c>
      <c r="B16" s="74" t="s">
        <v>443</v>
      </c>
      <c r="C16" s="74"/>
      <c r="D16" s="74"/>
      <c r="E16" s="74"/>
    </row>
    <row r="17" spans="1:6" ht="38.4" customHeight="1" x14ac:dyDescent="0.25">
      <c r="A17" s="93" t="s">
        <v>388</v>
      </c>
      <c r="B17" s="74" t="s">
        <v>1117</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389</v>
      </c>
      <c r="C20" s="74"/>
      <c r="D20" s="74"/>
      <c r="E20" s="74"/>
    </row>
    <row r="21" spans="1:6" x14ac:dyDescent="0.25">
      <c r="A21" s="93" t="s">
        <v>1163</v>
      </c>
      <c r="B21" s="74" t="s">
        <v>1164</v>
      </c>
      <c r="C21" s="74"/>
      <c r="D21" s="74"/>
      <c r="E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339</v>
      </c>
      <c r="C26" s="86" t="s">
        <v>340</v>
      </c>
      <c r="D26" s="86" t="s">
        <v>278</v>
      </c>
      <c r="E26" s="86" t="s">
        <v>279</v>
      </c>
      <c r="F26" s="87"/>
    </row>
    <row r="27" spans="1:6" x14ac:dyDescent="0.25">
      <c r="A27" s="88">
        <v>20</v>
      </c>
      <c r="B27" s="89">
        <v>33.49</v>
      </c>
      <c r="C27" s="89">
        <v>5.2</v>
      </c>
      <c r="D27" s="89"/>
      <c r="E27" s="89">
        <v>0</v>
      </c>
      <c r="F27" s="87"/>
    </row>
    <row r="28" spans="1:6" x14ac:dyDescent="0.25">
      <c r="A28" s="88">
        <v>21</v>
      </c>
      <c r="B28" s="89">
        <v>33.24</v>
      </c>
      <c r="C28" s="89">
        <v>5.16</v>
      </c>
      <c r="D28" s="89"/>
      <c r="E28" s="89">
        <v>0</v>
      </c>
      <c r="F28" s="87"/>
    </row>
    <row r="29" spans="1:6" x14ac:dyDescent="0.25">
      <c r="A29" s="88">
        <v>22</v>
      </c>
      <c r="B29" s="89">
        <v>33</v>
      </c>
      <c r="C29" s="89">
        <v>5.1100000000000003</v>
      </c>
      <c r="D29" s="89"/>
      <c r="E29" s="89">
        <v>0</v>
      </c>
      <c r="F29" s="87"/>
    </row>
    <row r="30" spans="1:6" x14ac:dyDescent="0.25">
      <c r="A30" s="88">
        <v>23</v>
      </c>
      <c r="B30" s="89">
        <v>32.75</v>
      </c>
      <c r="C30" s="89">
        <v>5.0599999999999996</v>
      </c>
      <c r="D30" s="89"/>
      <c r="E30" s="89">
        <v>0</v>
      </c>
      <c r="F30" s="87"/>
    </row>
    <row r="31" spans="1:6" x14ac:dyDescent="0.25">
      <c r="A31" s="88">
        <v>24</v>
      </c>
      <c r="B31" s="89">
        <v>32.5</v>
      </c>
      <c r="C31" s="89">
        <v>5.01</v>
      </c>
      <c r="D31" s="89"/>
      <c r="E31" s="89">
        <v>0</v>
      </c>
      <c r="F31" s="87"/>
    </row>
    <row r="32" spans="1:6" x14ac:dyDescent="0.25">
      <c r="A32" s="88">
        <v>25</v>
      </c>
      <c r="B32" s="89">
        <v>32.25</v>
      </c>
      <c r="C32" s="89">
        <v>4.96</v>
      </c>
      <c r="D32" s="89"/>
      <c r="E32" s="89">
        <v>0</v>
      </c>
      <c r="F32" s="87"/>
    </row>
    <row r="33" spans="1:6" x14ac:dyDescent="0.25">
      <c r="A33" s="88">
        <v>26</v>
      </c>
      <c r="B33" s="89">
        <v>32</v>
      </c>
      <c r="C33" s="89">
        <v>4.91</v>
      </c>
      <c r="D33" s="89"/>
      <c r="E33" s="89">
        <v>0</v>
      </c>
      <c r="F33" s="87"/>
    </row>
    <row r="34" spans="1:6" x14ac:dyDescent="0.25">
      <c r="A34" s="88">
        <v>27</v>
      </c>
      <c r="B34" s="89">
        <v>31.74</v>
      </c>
      <c r="C34" s="89">
        <v>4.8499999999999996</v>
      </c>
      <c r="D34" s="89"/>
      <c r="E34" s="89">
        <v>0</v>
      </c>
      <c r="F34" s="87"/>
    </row>
    <row r="35" spans="1:6" x14ac:dyDescent="0.25">
      <c r="A35" s="88">
        <v>28</v>
      </c>
      <c r="B35" s="89">
        <v>31.48</v>
      </c>
      <c r="C35" s="89">
        <v>4.79</v>
      </c>
      <c r="D35" s="89"/>
      <c r="E35" s="89">
        <v>0</v>
      </c>
      <c r="F35" s="87"/>
    </row>
    <row r="36" spans="1:6" x14ac:dyDescent="0.25">
      <c r="A36" s="88">
        <v>29</v>
      </c>
      <c r="B36" s="89">
        <v>31.23</v>
      </c>
      <c r="C36" s="89">
        <v>4.72</v>
      </c>
      <c r="D36" s="89"/>
      <c r="E36" s="89">
        <v>0</v>
      </c>
      <c r="F36" s="87"/>
    </row>
    <row r="37" spans="1:6" x14ac:dyDescent="0.25">
      <c r="A37" s="88">
        <v>30</v>
      </c>
      <c r="B37" s="89">
        <v>30.98</v>
      </c>
      <c r="C37" s="89">
        <v>4.6500000000000004</v>
      </c>
      <c r="D37" s="89"/>
      <c r="E37" s="89">
        <v>0</v>
      </c>
      <c r="F37" s="87"/>
    </row>
    <row r="38" spans="1:6" x14ac:dyDescent="0.25">
      <c r="A38" s="88">
        <v>31</v>
      </c>
      <c r="B38" s="89">
        <v>30.73</v>
      </c>
      <c r="C38" s="89">
        <v>4.58</v>
      </c>
      <c r="D38" s="89"/>
      <c r="E38" s="89">
        <v>0</v>
      </c>
      <c r="F38" s="87"/>
    </row>
    <row r="39" spans="1:6" x14ac:dyDescent="0.25">
      <c r="A39" s="88">
        <v>32</v>
      </c>
      <c r="B39" s="89">
        <v>30.48</v>
      </c>
      <c r="C39" s="89">
        <v>4.51</v>
      </c>
      <c r="D39" s="89"/>
      <c r="E39" s="89">
        <v>0</v>
      </c>
      <c r="F39" s="87"/>
    </row>
    <row r="40" spans="1:6" x14ac:dyDescent="0.25">
      <c r="A40" s="88">
        <v>33</v>
      </c>
      <c r="B40" s="89">
        <v>30.22</v>
      </c>
      <c r="C40" s="89">
        <v>4.43</v>
      </c>
      <c r="D40" s="89"/>
      <c r="E40" s="89">
        <v>0</v>
      </c>
      <c r="F40" s="87"/>
    </row>
    <row r="41" spans="1:6" x14ac:dyDescent="0.25">
      <c r="A41" s="88">
        <v>34</v>
      </c>
      <c r="B41" s="89">
        <v>29.97</v>
      </c>
      <c r="C41" s="89">
        <v>4.3499999999999996</v>
      </c>
      <c r="D41" s="89"/>
      <c r="E41" s="89">
        <v>0</v>
      </c>
      <c r="F41" s="87"/>
    </row>
    <row r="42" spans="1:6" x14ac:dyDescent="0.25">
      <c r="A42" s="88">
        <v>35</v>
      </c>
      <c r="B42" s="89">
        <v>29.71</v>
      </c>
      <c r="C42" s="89">
        <v>4.26</v>
      </c>
      <c r="D42" s="89"/>
      <c r="E42" s="89">
        <v>0</v>
      </c>
      <c r="F42" s="87"/>
    </row>
    <row r="43" spans="1:6" x14ac:dyDescent="0.25">
      <c r="A43" s="88">
        <v>36</v>
      </c>
      <c r="B43" s="89">
        <v>29.45</v>
      </c>
      <c r="C43" s="89">
        <v>4.18</v>
      </c>
      <c r="D43" s="89"/>
      <c r="E43" s="89">
        <v>0</v>
      </c>
      <c r="F43" s="87"/>
    </row>
    <row r="44" spans="1:6" x14ac:dyDescent="0.25">
      <c r="A44" s="88">
        <v>37</v>
      </c>
      <c r="B44" s="89">
        <v>29.18</v>
      </c>
      <c r="C44" s="89">
        <v>4.0999999999999996</v>
      </c>
      <c r="D44" s="89"/>
      <c r="E44" s="89">
        <v>0</v>
      </c>
      <c r="F44" s="87"/>
    </row>
    <row r="45" spans="1:6" x14ac:dyDescent="0.25">
      <c r="A45" s="88">
        <v>38</v>
      </c>
      <c r="B45" s="89">
        <v>28.9</v>
      </c>
      <c r="C45" s="89">
        <v>4.0199999999999996</v>
      </c>
      <c r="D45" s="89"/>
      <c r="E45" s="89">
        <v>0</v>
      </c>
      <c r="F45" s="87"/>
    </row>
    <row r="46" spans="1:6" x14ac:dyDescent="0.25">
      <c r="A46" s="88">
        <v>39</v>
      </c>
      <c r="B46" s="89">
        <v>28.62</v>
      </c>
      <c r="C46" s="89">
        <v>3.93</v>
      </c>
      <c r="D46" s="89"/>
      <c r="E46" s="89">
        <v>0</v>
      </c>
      <c r="F46" s="87"/>
    </row>
    <row r="47" spans="1:6" x14ac:dyDescent="0.25">
      <c r="A47" s="88">
        <v>40</v>
      </c>
      <c r="B47" s="89">
        <v>28.32</v>
      </c>
      <c r="C47" s="89">
        <v>3.85</v>
      </c>
      <c r="D47" s="89"/>
      <c r="E47" s="89">
        <v>0</v>
      </c>
      <c r="F47" s="87"/>
    </row>
    <row r="48" spans="1:6" x14ac:dyDescent="0.25">
      <c r="A48" s="88">
        <v>41</v>
      </c>
      <c r="B48" s="89">
        <v>28.02</v>
      </c>
      <c r="C48" s="89">
        <v>3.77</v>
      </c>
      <c r="D48" s="89"/>
      <c r="E48" s="89">
        <v>0</v>
      </c>
      <c r="F48" s="87"/>
    </row>
    <row r="49" spans="1:6" x14ac:dyDescent="0.25">
      <c r="A49" s="88">
        <v>42</v>
      </c>
      <c r="B49" s="89">
        <v>27.72</v>
      </c>
      <c r="C49" s="89">
        <v>3.69</v>
      </c>
      <c r="D49" s="89"/>
      <c r="E49" s="89">
        <v>0</v>
      </c>
      <c r="F49" s="87"/>
    </row>
    <row r="50" spans="1:6" x14ac:dyDescent="0.25">
      <c r="A50" s="88">
        <v>43</v>
      </c>
      <c r="B50" s="89">
        <v>27.4</v>
      </c>
      <c r="C50" s="89">
        <v>3.61</v>
      </c>
      <c r="D50" s="89"/>
      <c r="E50" s="89">
        <v>0</v>
      </c>
      <c r="F50" s="87"/>
    </row>
    <row r="51" spans="1:6" x14ac:dyDescent="0.25">
      <c r="A51" s="88">
        <v>44</v>
      </c>
      <c r="B51" s="89">
        <v>27.07</v>
      </c>
      <c r="C51" s="89">
        <v>3.53</v>
      </c>
      <c r="D51" s="89"/>
      <c r="E51" s="89">
        <v>0</v>
      </c>
      <c r="F51" s="87"/>
    </row>
    <row r="52" spans="1:6" x14ac:dyDescent="0.25">
      <c r="A52" s="88">
        <v>45</v>
      </c>
      <c r="B52" s="89">
        <v>26.74</v>
      </c>
      <c r="C52" s="89">
        <v>3.45</v>
      </c>
      <c r="D52" s="89"/>
      <c r="E52" s="89">
        <v>0</v>
      </c>
      <c r="F52" s="87"/>
    </row>
    <row r="53" spans="1:6" x14ac:dyDescent="0.25">
      <c r="A53" s="88">
        <v>46</v>
      </c>
      <c r="B53" s="89">
        <v>26.4</v>
      </c>
      <c r="C53" s="89">
        <v>3.38</v>
      </c>
      <c r="D53" s="89"/>
      <c r="E53" s="89">
        <v>0</v>
      </c>
      <c r="F53" s="87"/>
    </row>
    <row r="54" spans="1:6" x14ac:dyDescent="0.25">
      <c r="A54" s="88">
        <v>47</v>
      </c>
      <c r="B54" s="89">
        <v>26.05</v>
      </c>
      <c r="C54" s="89">
        <v>3.3</v>
      </c>
      <c r="D54" s="89"/>
      <c r="E54" s="89">
        <v>0</v>
      </c>
      <c r="F54" s="87"/>
    </row>
    <row r="55" spans="1:6" x14ac:dyDescent="0.25">
      <c r="A55" s="88">
        <v>48</v>
      </c>
      <c r="B55" s="89">
        <v>25.69</v>
      </c>
      <c r="C55" s="89">
        <v>3.23</v>
      </c>
      <c r="D55" s="89"/>
      <c r="E55" s="89">
        <v>0</v>
      </c>
      <c r="F55" s="87"/>
    </row>
    <row r="56" spans="1:6" x14ac:dyDescent="0.25">
      <c r="A56" s="88">
        <v>49</v>
      </c>
      <c r="B56" s="89">
        <v>25.32</v>
      </c>
      <c r="C56" s="89">
        <v>3.15</v>
      </c>
      <c r="D56" s="89"/>
      <c r="E56" s="89">
        <v>0</v>
      </c>
      <c r="F56" s="87"/>
    </row>
    <row r="57" spans="1:6" x14ac:dyDescent="0.25">
      <c r="A57" s="88">
        <v>50</v>
      </c>
      <c r="B57" s="89">
        <v>24.93</v>
      </c>
      <c r="C57" s="89">
        <v>3.08</v>
      </c>
      <c r="D57" s="89"/>
      <c r="E57" s="89">
        <v>0</v>
      </c>
      <c r="F57" s="87"/>
    </row>
    <row r="58" spans="1:6" x14ac:dyDescent="0.25">
      <c r="A58" s="88">
        <v>51</v>
      </c>
      <c r="B58" s="89">
        <v>24.54</v>
      </c>
      <c r="C58" s="89">
        <v>3.02</v>
      </c>
      <c r="D58" s="89"/>
      <c r="E58" s="89">
        <v>0</v>
      </c>
      <c r="F58" s="87"/>
    </row>
    <row r="59" spans="1:6" x14ac:dyDescent="0.25">
      <c r="A59" s="88">
        <v>52</v>
      </c>
      <c r="B59" s="89">
        <v>24.12</v>
      </c>
      <c r="C59" s="89">
        <v>2.95</v>
      </c>
      <c r="D59" s="89"/>
      <c r="E59" s="89">
        <v>0</v>
      </c>
      <c r="F59" s="87"/>
    </row>
    <row r="60" spans="1:6" x14ac:dyDescent="0.25">
      <c r="A60" s="88">
        <v>53</v>
      </c>
      <c r="B60" s="89">
        <v>23.7</v>
      </c>
      <c r="C60" s="89">
        <v>2.89</v>
      </c>
      <c r="D60" s="89"/>
      <c r="E60" s="89">
        <v>0</v>
      </c>
      <c r="F60" s="87"/>
    </row>
    <row r="61" spans="1:6" x14ac:dyDescent="0.25">
      <c r="A61" s="88">
        <v>54</v>
      </c>
      <c r="B61" s="89">
        <v>23.26</v>
      </c>
      <c r="C61" s="89">
        <v>2.84</v>
      </c>
      <c r="D61" s="89"/>
      <c r="E61" s="89">
        <v>0</v>
      </c>
      <c r="F61" s="87"/>
    </row>
    <row r="62" spans="1:6" x14ac:dyDescent="0.25">
      <c r="A62" s="88">
        <v>55</v>
      </c>
      <c r="B62" s="89">
        <v>22.81</v>
      </c>
      <c r="C62" s="89">
        <v>2.78</v>
      </c>
      <c r="D62" s="89"/>
      <c r="E62" s="89">
        <v>0</v>
      </c>
      <c r="F62" s="87"/>
    </row>
    <row r="63" spans="1:6" x14ac:dyDescent="0.25">
      <c r="A63" s="88">
        <v>56</v>
      </c>
      <c r="B63" s="89">
        <v>22.35</v>
      </c>
      <c r="C63" s="89">
        <v>2.73</v>
      </c>
      <c r="D63" s="89"/>
      <c r="E63" s="89">
        <v>0</v>
      </c>
      <c r="F63" s="87"/>
    </row>
    <row r="64" spans="1:6" x14ac:dyDescent="0.25">
      <c r="A64" s="88">
        <v>57</v>
      </c>
      <c r="B64" s="89">
        <v>21.87</v>
      </c>
      <c r="C64" s="89">
        <v>2.68</v>
      </c>
      <c r="D64" s="89"/>
      <c r="E64" s="89">
        <v>0</v>
      </c>
      <c r="F64" s="87"/>
    </row>
    <row r="65" spans="1:6" x14ac:dyDescent="0.25">
      <c r="A65" s="88">
        <v>58</v>
      </c>
      <c r="B65" s="89">
        <v>21.39</v>
      </c>
      <c r="C65" s="89">
        <v>2.64</v>
      </c>
      <c r="D65" s="89"/>
      <c r="E65" s="89">
        <v>0</v>
      </c>
      <c r="F65" s="87"/>
    </row>
    <row r="66" spans="1:6" x14ac:dyDescent="0.25">
      <c r="A66" s="88">
        <v>59</v>
      </c>
      <c r="B66" s="89">
        <v>20.89</v>
      </c>
      <c r="C66" s="89">
        <v>2.59</v>
      </c>
      <c r="D66" s="89"/>
      <c r="E66" s="89">
        <v>0</v>
      </c>
      <c r="F66" s="87"/>
    </row>
    <row r="67" spans="1:6" x14ac:dyDescent="0.25">
      <c r="A67" s="88">
        <v>60</v>
      </c>
      <c r="B67" s="89">
        <v>20.37</v>
      </c>
      <c r="C67" s="89">
        <v>2.5499999999999998</v>
      </c>
      <c r="D67" s="89"/>
      <c r="E67" s="89">
        <v>0</v>
      </c>
      <c r="F67" s="87"/>
    </row>
    <row r="68" spans="1:6" x14ac:dyDescent="0.25">
      <c r="A68" s="88">
        <v>61</v>
      </c>
      <c r="B68" s="89">
        <v>19.850000000000001</v>
      </c>
      <c r="C68" s="89">
        <v>2.52</v>
      </c>
      <c r="D68" s="89"/>
      <c r="E68" s="89">
        <v>0</v>
      </c>
      <c r="F68" s="87"/>
    </row>
    <row r="69" spans="1:6" x14ac:dyDescent="0.25">
      <c r="A69" s="88">
        <v>62</v>
      </c>
      <c r="B69" s="89">
        <v>19.309999999999999</v>
      </c>
      <c r="C69" s="89">
        <v>2.48</v>
      </c>
      <c r="D69" s="89"/>
      <c r="E69" s="89">
        <v>0</v>
      </c>
      <c r="F69" s="87"/>
    </row>
    <row r="70" spans="1:6" x14ac:dyDescent="0.25">
      <c r="A70" s="88">
        <v>63</v>
      </c>
      <c r="B70" s="89">
        <v>18.760000000000002</v>
      </c>
      <c r="C70" s="89">
        <v>2.4500000000000002</v>
      </c>
      <c r="D70" s="89"/>
      <c r="E70" s="89">
        <v>0</v>
      </c>
      <c r="F70" s="87"/>
    </row>
    <row r="71" spans="1:6" x14ac:dyDescent="0.25">
      <c r="A71" s="88">
        <v>64</v>
      </c>
      <c r="B71" s="89">
        <v>18.190000000000001</v>
      </c>
      <c r="C71" s="89">
        <v>2.39</v>
      </c>
      <c r="D71" s="89"/>
      <c r="E71" s="89">
        <v>0</v>
      </c>
      <c r="F71" s="87"/>
    </row>
    <row r="72" spans="1:6" x14ac:dyDescent="0.25">
      <c r="A72" s="88">
        <v>65</v>
      </c>
      <c r="B72" s="89">
        <v>17.62</v>
      </c>
      <c r="C72" s="89">
        <v>2.33</v>
      </c>
      <c r="D72" s="89"/>
      <c r="E72" s="89"/>
      <c r="F72" s="87"/>
    </row>
    <row r="73" spans="1:6" x14ac:dyDescent="0.25">
      <c r="A73" s="88">
        <v>66</v>
      </c>
      <c r="B73" s="89">
        <v>17.04</v>
      </c>
      <c r="C73" s="89">
        <v>2.2999999999999998</v>
      </c>
      <c r="D73" s="89"/>
      <c r="E73" s="89"/>
      <c r="F73" s="87"/>
    </row>
    <row r="74" spans="1:6" x14ac:dyDescent="0.25">
      <c r="A74" s="88">
        <v>67</v>
      </c>
      <c r="B74" s="89">
        <v>16.440000000000001</v>
      </c>
      <c r="C74" s="89">
        <v>2.2799999999999998</v>
      </c>
      <c r="D74" s="89"/>
      <c r="E74" s="89"/>
      <c r="F74" s="87"/>
    </row>
    <row r="75" spans="1:6" x14ac:dyDescent="0.25">
      <c r="A75" s="88">
        <v>68</v>
      </c>
      <c r="B75" s="89">
        <v>15.84</v>
      </c>
      <c r="C75" s="89">
        <v>2.25</v>
      </c>
      <c r="D75" s="89"/>
      <c r="E75" s="89"/>
      <c r="F75" s="87"/>
    </row>
    <row r="76" spans="1:6" x14ac:dyDescent="0.25">
      <c r="A76" s="88">
        <v>69</v>
      </c>
      <c r="B76" s="89">
        <v>15.23</v>
      </c>
      <c r="C76" s="89">
        <v>2.16</v>
      </c>
      <c r="D76" s="89">
        <v>2.7</v>
      </c>
      <c r="E76" s="89"/>
      <c r="F76" s="87"/>
    </row>
    <row r="77" spans="1:6" x14ac:dyDescent="0.25">
      <c r="A77" s="88">
        <v>70</v>
      </c>
      <c r="B77" s="89">
        <v>14.61</v>
      </c>
      <c r="C77" s="89">
        <v>2.0699999999999998</v>
      </c>
      <c r="D77" s="89">
        <v>2.5099999999999998</v>
      </c>
      <c r="E77" s="89"/>
      <c r="F77" s="87"/>
    </row>
    <row r="78" spans="1:6" x14ac:dyDescent="0.25">
      <c r="A78" s="88">
        <v>71</v>
      </c>
      <c r="B78" s="89">
        <v>14</v>
      </c>
      <c r="C78" s="89">
        <v>2.04</v>
      </c>
      <c r="D78" s="89">
        <v>2.3199999999999998</v>
      </c>
      <c r="E78" s="89"/>
      <c r="F78" s="87"/>
    </row>
    <row r="79" spans="1:6" x14ac:dyDescent="0.25">
      <c r="A79" s="88">
        <v>72</v>
      </c>
      <c r="B79" s="89">
        <v>13.38</v>
      </c>
      <c r="C79" s="89">
        <v>2.02</v>
      </c>
      <c r="D79" s="89">
        <v>2.14</v>
      </c>
      <c r="E79" s="89"/>
      <c r="F79" s="87"/>
    </row>
    <row r="80" spans="1:6" x14ac:dyDescent="0.25">
      <c r="A80" s="88">
        <v>73</v>
      </c>
      <c r="B80" s="89">
        <v>12.77</v>
      </c>
      <c r="C80" s="89">
        <v>1.99</v>
      </c>
      <c r="D80" s="89">
        <v>1.97</v>
      </c>
      <c r="E80" s="89"/>
      <c r="F80" s="87"/>
    </row>
    <row r="81" spans="1:6" x14ac:dyDescent="0.25">
      <c r="A81" s="88">
        <v>74</v>
      </c>
      <c r="B81" s="89">
        <v>12.15</v>
      </c>
      <c r="C81" s="89">
        <v>1.84</v>
      </c>
      <c r="D81" s="89">
        <v>1.8</v>
      </c>
      <c r="E81" s="89"/>
      <c r="F81" s="87"/>
    </row>
    <row r="82" spans="1:6" x14ac:dyDescent="0.25">
      <c r="A82" s="88">
        <v>75</v>
      </c>
      <c r="B82" s="89">
        <v>11.55</v>
      </c>
      <c r="C82" s="89">
        <v>1.69</v>
      </c>
      <c r="D82" s="89">
        <v>1.64</v>
      </c>
      <c r="E82" s="89"/>
      <c r="F82" s="87"/>
    </row>
    <row r="83" spans="1:6" x14ac:dyDescent="0.25">
      <c r="A83" s="88">
        <v>76</v>
      </c>
      <c r="B83" s="89">
        <v>10.95</v>
      </c>
      <c r="C83" s="89">
        <v>1.66</v>
      </c>
      <c r="D83" s="89">
        <v>1.49</v>
      </c>
      <c r="E83" s="89"/>
      <c r="F83" s="87"/>
    </row>
    <row r="84" spans="1:6" x14ac:dyDescent="0.25">
      <c r="A84" s="88">
        <v>77</v>
      </c>
      <c r="B84" s="89">
        <v>10.36</v>
      </c>
      <c r="C84" s="89">
        <v>1.63</v>
      </c>
      <c r="D84" s="89">
        <v>1.35</v>
      </c>
      <c r="E84" s="89"/>
      <c r="F84" s="87"/>
    </row>
    <row r="85" spans="1:6" x14ac:dyDescent="0.25">
      <c r="A85" s="88">
        <v>78</v>
      </c>
      <c r="B85" s="89">
        <v>9.7799999999999994</v>
      </c>
      <c r="C85" s="89">
        <v>1.59</v>
      </c>
      <c r="D85" s="89">
        <v>1.22</v>
      </c>
      <c r="E85" s="89"/>
      <c r="F85" s="87"/>
    </row>
    <row r="86" spans="1:6" x14ac:dyDescent="0.25">
      <c r="A86" s="88">
        <v>79</v>
      </c>
      <c r="B86" s="89">
        <v>9.2100000000000009</v>
      </c>
      <c r="C86" s="89">
        <v>1.4</v>
      </c>
      <c r="D86" s="89">
        <v>1.1000000000000001</v>
      </c>
      <c r="E86" s="89"/>
      <c r="F86" s="87"/>
    </row>
    <row r="87" spans="1:6" x14ac:dyDescent="0.25">
      <c r="A87" s="88">
        <v>80</v>
      </c>
      <c r="B87" s="89">
        <v>8.66</v>
      </c>
      <c r="C87" s="89">
        <v>1.22</v>
      </c>
      <c r="D87" s="89">
        <v>0.98</v>
      </c>
      <c r="E87" s="89"/>
      <c r="F87" s="87"/>
    </row>
    <row r="88" spans="1:6" x14ac:dyDescent="0.25">
      <c r="A88" s="88">
        <v>81</v>
      </c>
      <c r="B88" s="89">
        <v>8.1300000000000008</v>
      </c>
      <c r="C88" s="89">
        <v>1.18</v>
      </c>
      <c r="D88" s="89">
        <v>0.88</v>
      </c>
      <c r="E88" s="89"/>
      <c r="F88" s="87"/>
    </row>
    <row r="89" spans="1:6" x14ac:dyDescent="0.25">
      <c r="A89" s="88">
        <v>82</v>
      </c>
      <c r="B89" s="89">
        <v>7.62</v>
      </c>
      <c r="C89" s="89">
        <v>1.1399999999999999</v>
      </c>
      <c r="D89" s="89">
        <v>0.78</v>
      </c>
      <c r="E89" s="89"/>
      <c r="F89" s="87"/>
    </row>
    <row r="90" spans="1:6" x14ac:dyDescent="0.25">
      <c r="A90" s="88">
        <v>83</v>
      </c>
      <c r="B90" s="89">
        <v>7.13</v>
      </c>
      <c r="C90" s="89">
        <v>1.1000000000000001</v>
      </c>
      <c r="D90" s="89">
        <v>0.69</v>
      </c>
      <c r="E90" s="89"/>
      <c r="F90" s="87"/>
    </row>
    <row r="91" spans="1:6" x14ac:dyDescent="0.25">
      <c r="A91" s="88">
        <v>84</v>
      </c>
      <c r="B91" s="89">
        <v>6.66</v>
      </c>
      <c r="C91" s="89">
        <v>0.93</v>
      </c>
      <c r="D91" s="89">
        <v>0.61</v>
      </c>
      <c r="E91" s="89"/>
      <c r="F91" s="87"/>
    </row>
    <row r="92" spans="1:6" x14ac:dyDescent="0.25">
      <c r="A92" s="88">
        <v>85</v>
      </c>
      <c r="B92" s="89">
        <v>6.21</v>
      </c>
      <c r="C92" s="89">
        <v>0.77</v>
      </c>
      <c r="D92" s="89">
        <v>0.54</v>
      </c>
      <c r="E92" s="89"/>
      <c r="F92" s="87"/>
    </row>
    <row r="93" spans="1:6" x14ac:dyDescent="0.25">
      <c r="A93" s="88">
        <v>86</v>
      </c>
      <c r="B93" s="89">
        <v>5.78</v>
      </c>
      <c r="C93" s="89">
        <v>0.73</v>
      </c>
      <c r="D93" s="89">
        <v>0.47</v>
      </c>
      <c r="E93" s="89"/>
      <c r="F93" s="87"/>
    </row>
    <row r="94" spans="1:6" x14ac:dyDescent="0.25">
      <c r="A94" s="88">
        <v>87</v>
      </c>
      <c r="B94" s="89">
        <v>5.37</v>
      </c>
      <c r="C94" s="89">
        <v>0.69</v>
      </c>
      <c r="D94" s="89">
        <v>0.41</v>
      </c>
      <c r="E94" s="89"/>
      <c r="F94" s="87"/>
    </row>
    <row r="95" spans="1:6" x14ac:dyDescent="0.25">
      <c r="A95" s="88">
        <v>88</v>
      </c>
      <c r="B95" s="89">
        <v>4.9800000000000004</v>
      </c>
      <c r="C95" s="89">
        <v>0.66</v>
      </c>
      <c r="D95" s="89">
        <v>0.36</v>
      </c>
      <c r="E95" s="89"/>
      <c r="F95" s="87"/>
    </row>
    <row r="96" spans="1:6" x14ac:dyDescent="0.25">
      <c r="A96" s="88">
        <v>89</v>
      </c>
      <c r="B96" s="89">
        <v>4.62</v>
      </c>
      <c r="C96" s="89">
        <v>0.51</v>
      </c>
      <c r="D96" s="89">
        <v>0.31</v>
      </c>
      <c r="E96" s="89"/>
      <c r="F96" s="87"/>
    </row>
    <row r="97" spans="1:6" x14ac:dyDescent="0.25">
      <c r="A97" s="88">
        <v>90</v>
      </c>
      <c r="B97" s="89">
        <v>4.28</v>
      </c>
      <c r="C97" s="89">
        <v>0.38</v>
      </c>
      <c r="D97" s="89">
        <v>0.27</v>
      </c>
      <c r="E97" s="89"/>
      <c r="F97" s="87"/>
    </row>
    <row r="98" spans="1:6" x14ac:dyDescent="0.25">
      <c r="A98" s="88">
        <v>91</v>
      </c>
      <c r="B98" s="89">
        <v>3.97</v>
      </c>
      <c r="C98" s="89">
        <v>0.35</v>
      </c>
      <c r="D98" s="89">
        <v>0.24</v>
      </c>
      <c r="E98" s="89"/>
      <c r="F98" s="87"/>
    </row>
    <row r="99" spans="1:6" x14ac:dyDescent="0.25">
      <c r="A99" s="88">
        <v>92</v>
      </c>
      <c r="B99" s="89">
        <v>3.68</v>
      </c>
      <c r="C99" s="89">
        <v>0.33</v>
      </c>
      <c r="D99" s="89">
        <v>0.2</v>
      </c>
      <c r="E99" s="89"/>
      <c r="F99" s="87"/>
    </row>
    <row r="100" spans="1:6" x14ac:dyDescent="0.25">
      <c r="A100" s="88">
        <v>93</v>
      </c>
      <c r="B100" s="89">
        <v>3.41</v>
      </c>
      <c r="C100" s="89">
        <v>0.31</v>
      </c>
      <c r="D100" s="89">
        <v>0.18</v>
      </c>
      <c r="E100" s="89"/>
      <c r="F100" s="87"/>
    </row>
    <row r="101" spans="1:6" x14ac:dyDescent="0.25">
      <c r="A101" s="88">
        <v>94</v>
      </c>
      <c r="B101" s="89">
        <v>3.17</v>
      </c>
      <c r="C101" s="89">
        <v>0.28999999999999998</v>
      </c>
      <c r="D101" s="89">
        <v>0.15</v>
      </c>
      <c r="E101" s="89"/>
      <c r="F101" s="87"/>
    </row>
    <row r="102" spans="1:6" x14ac:dyDescent="0.25">
      <c r="A102" s="88">
        <v>95</v>
      </c>
      <c r="B102" s="89">
        <v>2.95</v>
      </c>
      <c r="C102" s="89">
        <v>0.27</v>
      </c>
      <c r="D102" s="89">
        <v>0.13</v>
      </c>
      <c r="E102" s="89"/>
      <c r="F102" s="87"/>
    </row>
  </sheetData>
  <sheetProtection algorithmName="SHA-512" hashValue="WUP7UhcdA7OX/TIlz+jKJLUMYxN2ooWbM5zYWK8axG9ERdyKIOxaCJOwKyVisvvEMAAY5foqd9Pi8jCIF0CaHg==" saltValue="x1U/bMexAnLTts4EASzfIA==" spinCount="100000" sheet="1" objects="1" scenarios="1"/>
  <conditionalFormatting sqref="A6:A21">
    <cfRule type="expression" dxfId="1463" priority="25" stopIfTrue="1">
      <formula>MOD(ROW(),2)=0</formula>
    </cfRule>
    <cfRule type="expression" dxfId="1462" priority="26" stopIfTrue="1">
      <formula>MOD(ROW(),2)&lt;&gt;0</formula>
    </cfRule>
  </conditionalFormatting>
  <conditionalFormatting sqref="B6:E7 B9:E17 C8:E8 C18:E21">
    <cfRule type="expression" dxfId="1461" priority="27" stopIfTrue="1">
      <formula>MOD(ROW(),2)=0</formula>
    </cfRule>
    <cfRule type="expression" dxfId="1460" priority="28" stopIfTrue="1">
      <formula>MOD(ROW(),2)&lt;&gt;0</formula>
    </cfRule>
  </conditionalFormatting>
  <conditionalFormatting sqref="B8">
    <cfRule type="expression" dxfId="1459" priority="19" stopIfTrue="1">
      <formula>MOD(ROW(),2)=0</formula>
    </cfRule>
    <cfRule type="expression" dxfId="1458" priority="20" stopIfTrue="1">
      <formula>MOD(ROW(),2)&lt;&gt;0</formula>
    </cfRule>
  </conditionalFormatting>
  <conditionalFormatting sqref="A26:A102">
    <cfRule type="expression" dxfId="1457" priority="9" stopIfTrue="1">
      <formula>MOD(ROW(),2)=0</formula>
    </cfRule>
    <cfRule type="expression" dxfId="1456" priority="10" stopIfTrue="1">
      <formula>MOD(ROW(),2)&lt;&gt;0</formula>
    </cfRule>
  </conditionalFormatting>
  <conditionalFormatting sqref="B26:E26 B27:B102 E27:E102">
    <cfRule type="expression" dxfId="1455" priority="11" stopIfTrue="1">
      <formula>MOD(ROW(),2)=0</formula>
    </cfRule>
    <cfRule type="expression" dxfId="1454" priority="12" stopIfTrue="1">
      <formula>MOD(ROW(),2)&lt;&gt;0</formula>
    </cfRule>
  </conditionalFormatting>
  <conditionalFormatting sqref="C27:D102">
    <cfRule type="expression" dxfId="1453" priority="7" stopIfTrue="1">
      <formula>MOD(ROW(),2)=0</formula>
    </cfRule>
    <cfRule type="expression" dxfId="1452" priority="8" stopIfTrue="1">
      <formula>MOD(ROW(),2)&lt;&gt;0</formula>
    </cfRule>
  </conditionalFormatting>
  <conditionalFormatting sqref="B20:B21">
    <cfRule type="expression" dxfId="1451" priority="5" stopIfTrue="1">
      <formula>MOD(ROW(),2)=0</formula>
    </cfRule>
    <cfRule type="expression" dxfId="1450" priority="6" stopIfTrue="1">
      <formula>MOD(ROW(),2)&lt;&gt;0</formula>
    </cfRule>
  </conditionalFormatting>
  <conditionalFormatting sqref="B18">
    <cfRule type="expression" dxfId="1449" priority="3" stopIfTrue="1">
      <formula>MOD(ROW(),2)=0</formula>
    </cfRule>
    <cfRule type="expression" dxfId="1448" priority="4" stopIfTrue="1">
      <formula>MOD(ROW(),2)&lt;&gt;0</formula>
    </cfRule>
  </conditionalFormatting>
  <conditionalFormatting sqref="B19">
    <cfRule type="expression" dxfId="1447" priority="1" stopIfTrue="1">
      <formula>MOD(ROW(),2)=0</formula>
    </cfRule>
    <cfRule type="expression" dxfId="1446" priority="2" stopIfTrue="1">
      <formula>MOD(ROW(),2)&lt;&gt;0</formula>
    </cfRule>
  </conditionalFormatting>
  <hyperlinks>
    <hyperlink ref="B23" location="'Factor List'!A1" display="Back to Factor List" xr:uid="{00000000-0004-0000-2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3"/>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x-315</v>
      </c>
      <c r="B3" s="41"/>
      <c r="C3" s="41"/>
      <c r="D3" s="41"/>
      <c r="E3" s="41"/>
      <c r="F3" s="41"/>
      <c r="G3" s="41"/>
      <c r="H3" s="41"/>
      <c r="I3" s="41"/>
    </row>
    <row r="4" spans="1:9" x14ac:dyDescent="0.25">
      <c r="A4" s="43"/>
    </row>
    <row r="6" spans="1:9" x14ac:dyDescent="0.25">
      <c r="A6" s="107" t="s">
        <v>24</v>
      </c>
      <c r="B6" s="95" t="s">
        <v>26</v>
      </c>
      <c r="C6" s="95"/>
    </row>
    <row r="7" spans="1:9" x14ac:dyDescent="0.25">
      <c r="A7" s="108" t="s">
        <v>16</v>
      </c>
      <c r="B7" s="96" t="s">
        <v>444</v>
      </c>
      <c r="C7" s="96"/>
    </row>
    <row r="8" spans="1:9" x14ac:dyDescent="0.25">
      <c r="A8" s="108" t="s">
        <v>49</v>
      </c>
      <c r="B8" s="96" t="s">
        <v>48</v>
      </c>
      <c r="C8" s="96"/>
    </row>
    <row r="9" spans="1:9" x14ac:dyDescent="0.25">
      <c r="A9" s="108" t="s">
        <v>17</v>
      </c>
      <c r="B9" s="96" t="s">
        <v>542</v>
      </c>
      <c r="C9" s="96"/>
    </row>
    <row r="10" spans="1:9" ht="26.1" customHeight="1" x14ac:dyDescent="0.25">
      <c r="A10" s="108" t="s">
        <v>2</v>
      </c>
      <c r="B10" s="96" t="s">
        <v>543</v>
      </c>
      <c r="C10" s="96"/>
    </row>
    <row r="11" spans="1:9" x14ac:dyDescent="0.25">
      <c r="A11" s="108" t="s">
        <v>23</v>
      </c>
      <c r="B11" s="96" t="s">
        <v>271</v>
      </c>
      <c r="C11" s="96"/>
    </row>
    <row r="12" spans="1:9" x14ac:dyDescent="0.25">
      <c r="A12" s="108" t="s">
        <v>266</v>
      </c>
      <c r="B12" s="96" t="s">
        <v>272</v>
      </c>
      <c r="C12" s="96"/>
    </row>
    <row r="13" spans="1:9" hidden="1" x14ac:dyDescent="0.25">
      <c r="A13" s="108" t="s">
        <v>52</v>
      </c>
      <c r="B13" s="96">
        <v>1</v>
      </c>
      <c r="C13" s="96"/>
    </row>
    <row r="14" spans="1:9" hidden="1" x14ac:dyDescent="0.25">
      <c r="A14" s="108" t="s">
        <v>18</v>
      </c>
      <c r="B14" s="96">
        <v>315</v>
      </c>
      <c r="C14" s="96"/>
    </row>
    <row r="15" spans="1:9" x14ac:dyDescent="0.25">
      <c r="A15" s="108" t="s">
        <v>53</v>
      </c>
      <c r="B15" s="96" t="s">
        <v>626</v>
      </c>
      <c r="C15" s="96"/>
    </row>
    <row r="16" spans="1:9" x14ac:dyDescent="0.25">
      <c r="A16" s="108" t="s">
        <v>54</v>
      </c>
      <c r="B16" s="96" t="s">
        <v>545</v>
      </c>
      <c r="C16" s="96"/>
    </row>
    <row r="17" spans="1:4" ht="58.5" customHeight="1" x14ac:dyDescent="0.25">
      <c r="A17" s="93" t="s">
        <v>388</v>
      </c>
      <c r="B17" s="96" t="s">
        <v>1118</v>
      </c>
      <c r="C17" s="96"/>
    </row>
    <row r="18" spans="1:4" x14ac:dyDescent="0.25">
      <c r="A18" s="108" t="s">
        <v>19</v>
      </c>
      <c r="B18" s="92">
        <v>45072</v>
      </c>
      <c r="C18" s="96"/>
    </row>
    <row r="19" spans="1:4" x14ac:dyDescent="0.25">
      <c r="A19" s="108" t="s">
        <v>20</v>
      </c>
      <c r="B19" s="92">
        <v>45014</v>
      </c>
      <c r="C19" s="96"/>
    </row>
    <row r="20" spans="1:4" x14ac:dyDescent="0.25">
      <c r="A20" s="108" t="s">
        <v>264</v>
      </c>
      <c r="B20" s="74" t="s">
        <v>389</v>
      </c>
      <c r="C20" s="96"/>
    </row>
    <row r="21" spans="1:4" x14ac:dyDescent="0.25">
      <c r="A21" s="108" t="s">
        <v>1163</v>
      </c>
      <c r="B21" s="74" t="s">
        <v>1164</v>
      </c>
      <c r="C21" s="96"/>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6" t="s">
        <v>276</v>
      </c>
      <c r="D26" s="87"/>
    </row>
    <row r="27" spans="1:4" x14ac:dyDescent="0.25">
      <c r="A27" s="88">
        <v>16</v>
      </c>
      <c r="B27" s="89">
        <v>11.36</v>
      </c>
      <c r="C27" s="89">
        <v>0.48</v>
      </c>
      <c r="D27" s="87"/>
    </row>
    <row r="28" spans="1:4" x14ac:dyDescent="0.25">
      <c r="A28" s="88">
        <v>17</v>
      </c>
      <c r="B28" s="89">
        <v>11.53</v>
      </c>
      <c r="C28" s="89">
        <v>0.49</v>
      </c>
      <c r="D28" s="87"/>
    </row>
    <row r="29" spans="1:4" x14ac:dyDescent="0.25">
      <c r="A29" s="88">
        <v>18</v>
      </c>
      <c r="B29" s="89">
        <v>11.7</v>
      </c>
      <c r="C29" s="89">
        <v>0.5</v>
      </c>
      <c r="D29" s="87"/>
    </row>
    <row r="30" spans="1:4" x14ac:dyDescent="0.25">
      <c r="A30" s="88">
        <v>19</v>
      </c>
      <c r="B30" s="89">
        <v>11.88</v>
      </c>
      <c r="C30" s="89">
        <v>0.51</v>
      </c>
      <c r="D30" s="87"/>
    </row>
    <row r="31" spans="1:4" x14ac:dyDescent="0.25">
      <c r="A31" s="88">
        <v>20</v>
      </c>
      <c r="B31" s="89">
        <v>12.05</v>
      </c>
      <c r="C31" s="89">
        <v>0.51</v>
      </c>
      <c r="D31" s="87"/>
    </row>
    <row r="32" spans="1:4" x14ac:dyDescent="0.25">
      <c r="A32" s="88">
        <v>21</v>
      </c>
      <c r="B32" s="89">
        <v>12.23</v>
      </c>
      <c r="C32" s="89">
        <v>0.52</v>
      </c>
      <c r="D32" s="87"/>
    </row>
    <row r="33" spans="1:4" x14ac:dyDescent="0.25">
      <c r="A33" s="88">
        <v>22</v>
      </c>
      <c r="B33" s="89">
        <v>12.42</v>
      </c>
      <c r="C33" s="89">
        <v>0.53</v>
      </c>
      <c r="D33" s="87"/>
    </row>
    <row r="34" spans="1:4" x14ac:dyDescent="0.25">
      <c r="A34" s="88">
        <v>23</v>
      </c>
      <c r="B34" s="89">
        <v>12.6</v>
      </c>
      <c r="C34" s="89">
        <v>0.54</v>
      </c>
      <c r="D34" s="87"/>
    </row>
    <row r="35" spans="1:4" x14ac:dyDescent="0.25">
      <c r="A35" s="88">
        <v>24</v>
      </c>
      <c r="B35" s="89">
        <v>12.79</v>
      </c>
      <c r="C35" s="89">
        <v>0.55000000000000004</v>
      </c>
      <c r="D35" s="87"/>
    </row>
    <row r="36" spans="1:4" x14ac:dyDescent="0.25">
      <c r="A36" s="88">
        <v>25</v>
      </c>
      <c r="B36" s="89">
        <v>12.98</v>
      </c>
      <c r="C36" s="89">
        <v>0.56000000000000005</v>
      </c>
      <c r="D36" s="87"/>
    </row>
    <row r="37" spans="1:4" x14ac:dyDescent="0.25">
      <c r="A37" s="88">
        <v>26</v>
      </c>
      <c r="B37" s="89">
        <v>13.18</v>
      </c>
      <c r="C37" s="89">
        <v>0.56999999999999995</v>
      </c>
      <c r="D37" s="87"/>
    </row>
    <row r="38" spans="1:4" x14ac:dyDescent="0.25">
      <c r="A38" s="88">
        <v>27</v>
      </c>
      <c r="B38" s="89">
        <v>13.37</v>
      </c>
      <c r="C38" s="89">
        <v>0.57999999999999996</v>
      </c>
      <c r="D38" s="87"/>
    </row>
    <row r="39" spans="1:4" x14ac:dyDescent="0.25">
      <c r="A39" s="88">
        <v>28</v>
      </c>
      <c r="B39" s="89">
        <v>13.57</v>
      </c>
      <c r="C39" s="89">
        <v>0.59</v>
      </c>
      <c r="D39" s="87"/>
    </row>
    <row r="40" spans="1:4" x14ac:dyDescent="0.25">
      <c r="A40" s="88">
        <v>29</v>
      </c>
      <c r="B40" s="89">
        <v>13.78</v>
      </c>
      <c r="C40" s="89">
        <v>0.6</v>
      </c>
      <c r="D40" s="87"/>
    </row>
    <row r="41" spans="1:4" x14ac:dyDescent="0.25">
      <c r="A41" s="88">
        <v>30</v>
      </c>
      <c r="B41" s="89">
        <v>13.98</v>
      </c>
      <c r="C41" s="89">
        <v>0.61</v>
      </c>
      <c r="D41" s="87"/>
    </row>
    <row r="42" spans="1:4" x14ac:dyDescent="0.25">
      <c r="A42" s="88">
        <v>31</v>
      </c>
      <c r="B42" s="89">
        <v>14.19</v>
      </c>
      <c r="C42" s="89">
        <v>0.62</v>
      </c>
      <c r="D42" s="87"/>
    </row>
    <row r="43" spans="1:4" x14ac:dyDescent="0.25">
      <c r="A43" s="88">
        <v>32</v>
      </c>
      <c r="B43" s="89">
        <v>14.41</v>
      </c>
      <c r="C43" s="89">
        <v>0.63</v>
      </c>
      <c r="D43" s="87"/>
    </row>
    <row r="44" spans="1:4" x14ac:dyDescent="0.25">
      <c r="A44" s="88">
        <v>33</v>
      </c>
      <c r="B44" s="89">
        <v>14.63</v>
      </c>
      <c r="C44" s="89">
        <v>0.64</v>
      </c>
      <c r="D44" s="87"/>
    </row>
    <row r="45" spans="1:4" x14ac:dyDescent="0.25">
      <c r="A45" s="88">
        <v>34</v>
      </c>
      <c r="B45" s="89">
        <v>14.85</v>
      </c>
      <c r="C45" s="89">
        <v>0.65</v>
      </c>
      <c r="D45" s="87"/>
    </row>
    <row r="46" spans="1:4" x14ac:dyDescent="0.25">
      <c r="A46" s="88">
        <v>35</v>
      </c>
      <c r="B46" s="89">
        <v>15.07</v>
      </c>
      <c r="C46" s="89">
        <v>0.66</v>
      </c>
      <c r="D46" s="87"/>
    </row>
    <row r="47" spans="1:4" x14ac:dyDescent="0.25">
      <c r="A47" s="88">
        <v>36</v>
      </c>
      <c r="B47" s="89">
        <v>15.3</v>
      </c>
      <c r="C47" s="89">
        <v>0.67</v>
      </c>
      <c r="D47" s="87"/>
    </row>
    <row r="48" spans="1:4" x14ac:dyDescent="0.25">
      <c r="A48" s="88">
        <v>37</v>
      </c>
      <c r="B48" s="89">
        <v>15.53</v>
      </c>
      <c r="C48" s="89">
        <v>0.68</v>
      </c>
      <c r="D48" s="87"/>
    </row>
    <row r="49" spans="1:4" x14ac:dyDescent="0.25">
      <c r="A49" s="88">
        <v>38</v>
      </c>
      <c r="B49" s="89">
        <v>15.77</v>
      </c>
      <c r="C49" s="89">
        <v>0.7</v>
      </c>
      <c r="D49" s="87"/>
    </row>
    <row r="50" spans="1:4" x14ac:dyDescent="0.25">
      <c r="A50" s="88">
        <v>39</v>
      </c>
      <c r="B50" s="89">
        <v>16.010000000000002</v>
      </c>
      <c r="C50" s="89">
        <v>0.71</v>
      </c>
      <c r="D50" s="87"/>
    </row>
    <row r="51" spans="1:4" x14ac:dyDescent="0.25">
      <c r="A51" s="88">
        <v>40</v>
      </c>
      <c r="B51" s="89">
        <v>16.25</v>
      </c>
      <c r="C51" s="89">
        <v>0.72</v>
      </c>
      <c r="D51" s="87"/>
    </row>
    <row r="52" spans="1:4" x14ac:dyDescent="0.25">
      <c r="A52" s="88">
        <v>41</v>
      </c>
      <c r="B52" s="89">
        <v>16.5</v>
      </c>
      <c r="C52" s="89">
        <v>0.73</v>
      </c>
      <c r="D52" s="87"/>
    </row>
    <row r="53" spans="1:4" x14ac:dyDescent="0.25">
      <c r="A53" s="88">
        <v>42</v>
      </c>
      <c r="B53" s="89">
        <v>16.760000000000002</v>
      </c>
      <c r="C53" s="89">
        <v>0.74</v>
      </c>
      <c r="D53" s="87"/>
    </row>
    <row r="54" spans="1:4" x14ac:dyDescent="0.25">
      <c r="A54" s="88">
        <v>43</v>
      </c>
      <c r="B54" s="89">
        <v>17.02</v>
      </c>
      <c r="C54" s="89">
        <v>0.76</v>
      </c>
      <c r="D54" s="87"/>
    </row>
    <row r="55" spans="1:4" x14ac:dyDescent="0.25">
      <c r="A55" s="88">
        <v>44</v>
      </c>
      <c r="B55" s="89">
        <v>17.28</v>
      </c>
      <c r="C55" s="89">
        <v>0.77</v>
      </c>
      <c r="D55" s="87"/>
    </row>
    <row r="56" spans="1:4" x14ac:dyDescent="0.25">
      <c r="A56" s="88">
        <v>45</v>
      </c>
      <c r="B56" s="89">
        <v>17.55</v>
      </c>
      <c r="C56" s="89">
        <v>0.78</v>
      </c>
      <c r="D56" s="87"/>
    </row>
    <row r="57" spans="1:4" x14ac:dyDescent="0.25">
      <c r="A57" s="88">
        <v>46</v>
      </c>
      <c r="B57" s="89">
        <v>17.829999999999998</v>
      </c>
      <c r="C57" s="89">
        <v>0.8</v>
      </c>
      <c r="D57" s="87"/>
    </row>
    <row r="58" spans="1:4" x14ac:dyDescent="0.25">
      <c r="A58" s="88">
        <v>47</v>
      </c>
      <c r="B58" s="89">
        <v>18.11</v>
      </c>
      <c r="C58" s="89">
        <v>0.81</v>
      </c>
      <c r="D58" s="87"/>
    </row>
    <row r="59" spans="1:4" x14ac:dyDescent="0.25">
      <c r="A59" s="88">
        <v>48</v>
      </c>
      <c r="B59" s="89">
        <v>18.399999999999999</v>
      </c>
      <c r="C59" s="89">
        <v>0.82</v>
      </c>
      <c r="D59" s="87"/>
    </row>
    <row r="60" spans="1:4" x14ac:dyDescent="0.25">
      <c r="A60" s="88">
        <v>49</v>
      </c>
      <c r="B60" s="89">
        <v>18.690000000000001</v>
      </c>
      <c r="C60" s="89">
        <v>0.84</v>
      </c>
      <c r="D60" s="87"/>
    </row>
    <row r="61" spans="1:4" x14ac:dyDescent="0.25">
      <c r="A61" s="88">
        <v>50</v>
      </c>
      <c r="B61" s="89">
        <v>18.989999999999998</v>
      </c>
      <c r="C61" s="89">
        <v>0.85</v>
      </c>
      <c r="D61" s="87"/>
    </row>
    <row r="62" spans="1:4" x14ac:dyDescent="0.25">
      <c r="A62" s="88">
        <v>51</v>
      </c>
      <c r="B62" s="89">
        <v>19.29</v>
      </c>
      <c r="C62" s="89">
        <v>0.87</v>
      </c>
      <c r="D62" s="87"/>
    </row>
    <row r="63" spans="1:4" x14ac:dyDescent="0.25">
      <c r="A63" s="88">
        <v>52</v>
      </c>
      <c r="B63" s="89">
        <v>19.61</v>
      </c>
      <c r="C63" s="89">
        <v>0.88</v>
      </c>
      <c r="D63" s="87"/>
    </row>
    <row r="64" spans="1:4" x14ac:dyDescent="0.25">
      <c r="A64" s="88">
        <v>53</v>
      </c>
      <c r="B64" s="89">
        <v>19.93</v>
      </c>
      <c r="C64" s="89">
        <v>0.9</v>
      </c>
      <c r="D64" s="87"/>
    </row>
    <row r="65" spans="1:4" x14ac:dyDescent="0.25">
      <c r="A65" s="88">
        <v>54</v>
      </c>
      <c r="B65" s="89">
        <v>20.260000000000002</v>
      </c>
      <c r="C65" s="89">
        <v>0.91</v>
      </c>
      <c r="D65" s="87"/>
    </row>
    <row r="66" spans="1:4" x14ac:dyDescent="0.25">
      <c r="A66" s="88">
        <v>55</v>
      </c>
      <c r="B66" s="89">
        <v>20.59</v>
      </c>
      <c r="C66" s="89">
        <v>0.93</v>
      </c>
      <c r="D66" s="87"/>
    </row>
    <row r="67" spans="1:4" x14ac:dyDescent="0.25">
      <c r="A67" s="88">
        <v>56</v>
      </c>
      <c r="B67" s="89">
        <v>20.94</v>
      </c>
      <c r="C67" s="89">
        <v>0.94</v>
      </c>
      <c r="D67" s="87"/>
    </row>
    <row r="68" spans="1:4" x14ac:dyDescent="0.25">
      <c r="A68" s="88">
        <v>57</v>
      </c>
      <c r="B68" s="89">
        <v>21.29</v>
      </c>
      <c r="C68" s="89">
        <v>0.96</v>
      </c>
      <c r="D68" s="87"/>
    </row>
    <row r="69" spans="1:4" x14ac:dyDescent="0.25">
      <c r="A69" s="88">
        <v>58</v>
      </c>
      <c r="B69" s="89">
        <v>21.66</v>
      </c>
      <c r="C69" s="89">
        <v>0.98</v>
      </c>
      <c r="D69" s="87"/>
    </row>
    <row r="70" spans="1:4" x14ac:dyDescent="0.25">
      <c r="A70" s="88">
        <v>59</v>
      </c>
      <c r="B70" s="89">
        <v>22.04</v>
      </c>
      <c r="C70" s="89">
        <v>0.99</v>
      </c>
      <c r="D70" s="87"/>
    </row>
    <row r="71" spans="1:4" x14ac:dyDescent="0.25">
      <c r="A71" s="88">
        <v>60</v>
      </c>
      <c r="B71" s="89">
        <v>21.91</v>
      </c>
      <c r="C71" s="89">
        <v>1</v>
      </c>
      <c r="D71" s="87"/>
    </row>
    <row r="72" spans="1:4" x14ac:dyDescent="0.25">
      <c r="A72" s="88">
        <v>61</v>
      </c>
      <c r="B72" s="89">
        <v>21.28</v>
      </c>
      <c r="C72" s="89">
        <v>1</v>
      </c>
      <c r="D72" s="87"/>
    </row>
    <row r="73" spans="1:4" x14ac:dyDescent="0.25">
      <c r="A73" s="88">
        <v>62</v>
      </c>
      <c r="B73" s="89">
        <v>20.65</v>
      </c>
      <c r="C73" s="89">
        <v>1</v>
      </c>
      <c r="D73" s="87"/>
    </row>
    <row r="74" spans="1:4" x14ac:dyDescent="0.25">
      <c r="A74" s="88">
        <v>63</v>
      </c>
      <c r="B74" s="89">
        <v>20.010000000000002</v>
      </c>
      <c r="C74" s="89">
        <v>1</v>
      </c>
      <c r="D74" s="87"/>
    </row>
    <row r="75" spans="1:4" x14ac:dyDescent="0.25">
      <c r="A75" s="88">
        <v>64</v>
      </c>
      <c r="B75" s="89">
        <v>19.38</v>
      </c>
      <c r="C75" s="89">
        <v>1</v>
      </c>
      <c r="D75" s="87"/>
    </row>
    <row r="76" spans="1:4" x14ac:dyDescent="0.25">
      <c r="A76" s="88">
        <v>65</v>
      </c>
      <c r="B76" s="89">
        <v>18.739999999999998</v>
      </c>
      <c r="C76" s="89">
        <v>1</v>
      </c>
      <c r="D76" s="87"/>
    </row>
    <row r="77" spans="1:4" x14ac:dyDescent="0.25">
      <c r="A77" s="88">
        <v>66</v>
      </c>
      <c r="B77" s="89">
        <v>18.09</v>
      </c>
      <c r="C77" s="89">
        <v>1</v>
      </c>
      <c r="D77" s="87"/>
    </row>
    <row r="78" spans="1:4" x14ac:dyDescent="0.25">
      <c r="A78" s="88">
        <v>67</v>
      </c>
      <c r="B78" s="89">
        <v>17.45</v>
      </c>
      <c r="C78" s="89">
        <v>1</v>
      </c>
      <c r="D78" s="87"/>
    </row>
    <row r="79" spans="1:4" x14ac:dyDescent="0.25">
      <c r="A79" s="88">
        <v>68</v>
      </c>
      <c r="B79" s="89">
        <v>16.8</v>
      </c>
      <c r="C79" s="89">
        <v>1</v>
      </c>
      <c r="D79" s="87"/>
    </row>
    <row r="80" spans="1:4" x14ac:dyDescent="0.25">
      <c r="A80" s="88">
        <v>69</v>
      </c>
      <c r="B80" s="89">
        <v>16.149999999999999</v>
      </c>
      <c r="C80" s="89">
        <v>1</v>
      </c>
      <c r="D80" s="87"/>
    </row>
    <row r="81" spans="1:4" x14ac:dyDescent="0.25">
      <c r="A81" s="88">
        <v>70</v>
      </c>
      <c r="B81" s="89">
        <v>15.5</v>
      </c>
      <c r="C81" s="89">
        <v>1</v>
      </c>
      <c r="D81" s="87"/>
    </row>
    <row r="82" spans="1:4" x14ac:dyDescent="0.25">
      <c r="A82" s="88">
        <v>71</v>
      </c>
      <c r="B82" s="89">
        <v>14.85</v>
      </c>
      <c r="C82" s="89">
        <v>1</v>
      </c>
      <c r="D82" s="87"/>
    </row>
    <row r="83" spans="1:4" x14ac:dyDescent="0.25">
      <c r="A83" s="88">
        <v>72</v>
      </c>
      <c r="B83" s="89">
        <v>14.2</v>
      </c>
      <c r="C83" s="89">
        <v>1</v>
      </c>
      <c r="D83" s="87"/>
    </row>
    <row r="84" spans="1:4" x14ac:dyDescent="0.25">
      <c r="A84" s="88">
        <v>73</v>
      </c>
      <c r="B84" s="89">
        <v>13.55</v>
      </c>
      <c r="C84" s="89">
        <v>1</v>
      </c>
      <c r="D84" s="87"/>
    </row>
    <row r="85" spans="1:4" x14ac:dyDescent="0.25">
      <c r="A85" s="88">
        <v>74</v>
      </c>
      <c r="B85" s="89">
        <v>12.9</v>
      </c>
      <c r="C85" s="89">
        <v>1</v>
      </c>
      <c r="D85" s="87"/>
    </row>
    <row r="86" spans="1:4" x14ac:dyDescent="0.25">
      <c r="A86" s="88">
        <v>75</v>
      </c>
      <c r="B86" s="89">
        <v>12.26</v>
      </c>
      <c r="C86" s="89">
        <v>1</v>
      </c>
      <c r="D86" s="87"/>
    </row>
    <row r="87" spans="1:4" x14ac:dyDescent="0.25">
      <c r="A87" s="88">
        <v>76</v>
      </c>
      <c r="B87" s="89">
        <v>11.63</v>
      </c>
      <c r="C87" s="89">
        <v>1</v>
      </c>
      <c r="D87" s="87"/>
    </row>
    <row r="88" spans="1:4" x14ac:dyDescent="0.25">
      <c r="A88" s="88">
        <v>77</v>
      </c>
      <c r="B88" s="89">
        <v>11</v>
      </c>
      <c r="C88" s="89">
        <v>1</v>
      </c>
      <c r="D88" s="87"/>
    </row>
    <row r="89" spans="1:4" x14ac:dyDescent="0.25">
      <c r="A89" s="88">
        <v>78</v>
      </c>
      <c r="B89" s="89">
        <v>10.38</v>
      </c>
      <c r="C89" s="89">
        <v>1</v>
      </c>
      <c r="D89" s="87"/>
    </row>
    <row r="90" spans="1:4" x14ac:dyDescent="0.25">
      <c r="A90" s="88">
        <v>79</v>
      </c>
      <c r="B90" s="89">
        <v>9.7799999999999994</v>
      </c>
      <c r="C90" s="89">
        <v>1</v>
      </c>
      <c r="D90" s="87"/>
    </row>
    <row r="91" spans="1:4" x14ac:dyDescent="0.25">
      <c r="A91" s="88">
        <v>80</v>
      </c>
      <c r="B91" s="89">
        <v>9.19</v>
      </c>
      <c r="C91" s="89">
        <v>1</v>
      </c>
      <c r="D91" s="87"/>
    </row>
    <row r="92" spans="1:4" x14ac:dyDescent="0.25">
      <c r="A92" s="88">
        <v>81</v>
      </c>
      <c r="B92" s="89">
        <v>8.61</v>
      </c>
      <c r="C92" s="89">
        <v>1</v>
      </c>
      <c r="D92" s="87"/>
    </row>
    <row r="93" spans="1:4" x14ac:dyDescent="0.25">
      <c r="A93" s="88">
        <v>82</v>
      </c>
      <c r="B93" s="89">
        <v>8.06</v>
      </c>
      <c r="C93" s="89">
        <v>1</v>
      </c>
      <c r="D93" s="87"/>
    </row>
    <row r="94" spans="1:4" x14ac:dyDescent="0.25">
      <c r="A94" s="88">
        <v>83</v>
      </c>
      <c r="B94" s="89">
        <v>7.52</v>
      </c>
      <c r="C94" s="89">
        <v>1</v>
      </c>
      <c r="D94" s="87"/>
    </row>
    <row r="95" spans="1:4" x14ac:dyDescent="0.25">
      <c r="A95" s="88">
        <v>84</v>
      </c>
      <c r="B95" s="89">
        <v>7.01</v>
      </c>
      <c r="C95" s="89">
        <v>1</v>
      </c>
      <c r="D95" s="87"/>
    </row>
    <row r="96" spans="1:4" x14ac:dyDescent="0.25">
      <c r="A96" s="88">
        <v>85</v>
      </c>
      <c r="B96" s="89">
        <v>6.51</v>
      </c>
      <c r="C96" s="89">
        <v>1</v>
      </c>
      <c r="D96" s="87"/>
    </row>
    <row r="97" spans="1:4" x14ac:dyDescent="0.25">
      <c r="A97" s="88">
        <v>86</v>
      </c>
      <c r="B97" s="89">
        <v>6.04</v>
      </c>
      <c r="C97" s="89">
        <v>1</v>
      </c>
      <c r="D97" s="87"/>
    </row>
    <row r="98" spans="1:4" x14ac:dyDescent="0.25">
      <c r="A98" s="88">
        <v>87</v>
      </c>
      <c r="B98" s="89">
        <v>5.6</v>
      </c>
      <c r="C98" s="89">
        <v>1</v>
      </c>
      <c r="D98" s="87"/>
    </row>
    <row r="99" spans="1:4" x14ac:dyDescent="0.25">
      <c r="A99" s="88">
        <v>88</v>
      </c>
      <c r="B99" s="89">
        <v>5.18</v>
      </c>
      <c r="C99" s="89">
        <v>1</v>
      </c>
      <c r="D99" s="87"/>
    </row>
    <row r="100" spans="1:4" x14ac:dyDescent="0.25">
      <c r="A100" s="88">
        <v>89</v>
      </c>
      <c r="B100" s="89">
        <v>4.79</v>
      </c>
      <c r="C100" s="89">
        <v>1</v>
      </c>
      <c r="D100" s="87"/>
    </row>
    <row r="101" spans="1:4" x14ac:dyDescent="0.25">
      <c r="A101" s="88">
        <v>90</v>
      </c>
      <c r="B101" s="89">
        <v>4.42</v>
      </c>
      <c r="C101" s="89">
        <v>1</v>
      </c>
      <c r="D101" s="87"/>
    </row>
    <row r="102" spans="1:4" x14ac:dyDescent="0.25">
      <c r="A102" s="88">
        <v>91</v>
      </c>
      <c r="B102" s="89">
        <v>4.09</v>
      </c>
      <c r="C102" s="89">
        <v>1</v>
      </c>
      <c r="D102" s="87"/>
    </row>
    <row r="103" spans="1:4" x14ac:dyDescent="0.25">
      <c r="A103" s="88">
        <v>92</v>
      </c>
      <c r="B103" s="89">
        <v>3.78</v>
      </c>
      <c r="C103" s="89">
        <v>1</v>
      </c>
      <c r="D103" s="87"/>
    </row>
    <row r="104" spans="1:4" x14ac:dyDescent="0.25">
      <c r="A104" s="88">
        <v>93</v>
      </c>
      <c r="B104" s="89">
        <v>3.5</v>
      </c>
      <c r="C104" s="89">
        <v>1</v>
      </c>
      <c r="D104" s="87"/>
    </row>
    <row r="105" spans="1:4" x14ac:dyDescent="0.25">
      <c r="A105" s="88">
        <v>94</v>
      </c>
      <c r="B105" s="89">
        <v>3.24</v>
      </c>
      <c r="C105" s="89">
        <v>1</v>
      </c>
      <c r="D105" s="87"/>
    </row>
    <row r="106" spans="1:4" x14ac:dyDescent="0.25">
      <c r="A106" s="88">
        <v>95</v>
      </c>
      <c r="B106" s="89">
        <v>3.02</v>
      </c>
      <c r="C106" s="89">
        <v>1</v>
      </c>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1bBaBk+DIDsaIwbyHr1FGMK+tbBdkH/1OqztVOi/g80UokNShUDFURVicVFJGmSHq2kUcfVntPwkBMKqNJMPQw==" saltValue="mSySrg9FYEKLlYSlBYET3w==" spinCount="100000" sheet="1" objects="1" scenarios="1"/>
  <conditionalFormatting sqref="A6:A16 A18:A21">
    <cfRule type="expression" dxfId="1445" priority="25" stopIfTrue="1">
      <formula>MOD(ROW(),2)=0</formula>
    </cfRule>
    <cfRule type="expression" dxfId="1444" priority="26" stopIfTrue="1">
      <formula>MOD(ROW(),2)&lt;&gt;0</formula>
    </cfRule>
  </conditionalFormatting>
  <conditionalFormatting sqref="B6:C6 B8:C17 C7 C18:C21">
    <cfRule type="expression" dxfId="1443" priority="27" stopIfTrue="1">
      <formula>MOD(ROW(),2)=0</formula>
    </cfRule>
    <cfRule type="expression" dxfId="1442" priority="28" stopIfTrue="1">
      <formula>MOD(ROW(),2)&lt;&gt;0</formula>
    </cfRule>
  </conditionalFormatting>
  <conditionalFormatting sqref="B7">
    <cfRule type="expression" dxfId="1441" priority="19" stopIfTrue="1">
      <formula>MOD(ROW(),2)=0</formula>
    </cfRule>
    <cfRule type="expression" dxfId="1440" priority="20" stopIfTrue="1">
      <formula>MOD(ROW(),2)&lt;&gt;0</formula>
    </cfRule>
  </conditionalFormatting>
  <conditionalFormatting sqref="A17">
    <cfRule type="expression" dxfId="1439" priority="17" stopIfTrue="1">
      <formula>MOD(ROW(),2)=0</formula>
    </cfRule>
    <cfRule type="expression" dxfId="1438" priority="18" stopIfTrue="1">
      <formula>MOD(ROW(),2)&lt;&gt;0</formula>
    </cfRule>
  </conditionalFormatting>
  <conditionalFormatting sqref="A26:A106">
    <cfRule type="expression" dxfId="1437" priority="7" stopIfTrue="1">
      <formula>MOD(ROW(),2)=0</formula>
    </cfRule>
    <cfRule type="expression" dxfId="1436" priority="8" stopIfTrue="1">
      <formula>MOD(ROW(),2)&lt;&gt;0</formula>
    </cfRule>
  </conditionalFormatting>
  <conditionalFormatting sqref="B26:C106">
    <cfRule type="expression" dxfId="1435" priority="9" stopIfTrue="1">
      <formula>MOD(ROW(),2)=0</formula>
    </cfRule>
    <cfRule type="expression" dxfId="1434" priority="10" stopIfTrue="1">
      <formula>MOD(ROW(),2)&lt;&gt;0</formula>
    </cfRule>
  </conditionalFormatting>
  <conditionalFormatting sqref="B20:B21">
    <cfRule type="expression" dxfId="1433" priority="5" stopIfTrue="1">
      <formula>MOD(ROW(),2)=0</formula>
    </cfRule>
    <cfRule type="expression" dxfId="1432" priority="6" stopIfTrue="1">
      <formula>MOD(ROW(),2)&lt;&gt;0</formula>
    </cfRule>
  </conditionalFormatting>
  <conditionalFormatting sqref="B18">
    <cfRule type="expression" dxfId="1431" priority="3" stopIfTrue="1">
      <formula>MOD(ROW(),2)=0</formula>
    </cfRule>
    <cfRule type="expression" dxfId="1430" priority="4" stopIfTrue="1">
      <formula>MOD(ROW(),2)&lt;&gt;0</formula>
    </cfRule>
  </conditionalFormatting>
  <conditionalFormatting sqref="B19">
    <cfRule type="expression" dxfId="1429" priority="1" stopIfTrue="1">
      <formula>MOD(ROW(),2)=0</formula>
    </cfRule>
    <cfRule type="expression" dxfId="1428" priority="2" stopIfTrue="1">
      <formula>MOD(ROW(),2)&lt;&gt;0</formula>
    </cfRule>
  </conditionalFormatting>
  <hyperlinks>
    <hyperlink ref="B23" location="'Factor List'!A1" display="Back to Factor List" xr:uid="{00000000-0004-0000-3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4"/>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x-316</v>
      </c>
      <c r="B3" s="41"/>
      <c r="C3" s="41"/>
      <c r="D3" s="41"/>
      <c r="E3" s="41"/>
      <c r="F3" s="41"/>
      <c r="G3" s="41"/>
      <c r="H3" s="41"/>
      <c r="I3" s="41"/>
    </row>
    <row r="4" spans="1:9" x14ac:dyDescent="0.25">
      <c r="A4" s="43"/>
    </row>
    <row r="6" spans="1:9" x14ac:dyDescent="0.25">
      <c r="A6" s="107" t="s">
        <v>24</v>
      </c>
      <c r="B6" s="95" t="s">
        <v>26</v>
      </c>
      <c r="C6" s="95"/>
    </row>
    <row r="7" spans="1:9" x14ac:dyDescent="0.25">
      <c r="A7" s="108" t="s">
        <v>16</v>
      </c>
      <c r="B7" s="96" t="s">
        <v>444</v>
      </c>
      <c r="C7" s="96"/>
    </row>
    <row r="8" spans="1:9" x14ac:dyDescent="0.25">
      <c r="A8" s="108" t="s">
        <v>49</v>
      </c>
      <c r="B8" s="96" t="s">
        <v>48</v>
      </c>
      <c r="C8" s="96"/>
    </row>
    <row r="9" spans="1:9" x14ac:dyDescent="0.25">
      <c r="A9" s="108" t="s">
        <v>17</v>
      </c>
      <c r="B9" s="96" t="s">
        <v>542</v>
      </c>
      <c r="C9" s="96"/>
    </row>
    <row r="10" spans="1:9" ht="28.5" customHeight="1" x14ac:dyDescent="0.25">
      <c r="A10" s="108" t="s">
        <v>2</v>
      </c>
      <c r="B10" s="96" t="s">
        <v>547</v>
      </c>
      <c r="C10" s="96"/>
    </row>
    <row r="11" spans="1:9" x14ac:dyDescent="0.25">
      <c r="A11" s="108" t="s">
        <v>23</v>
      </c>
      <c r="B11" s="96" t="s">
        <v>281</v>
      </c>
      <c r="C11" s="96"/>
    </row>
    <row r="12" spans="1:9" x14ac:dyDescent="0.25">
      <c r="A12" s="108" t="s">
        <v>266</v>
      </c>
      <c r="B12" s="96" t="s">
        <v>272</v>
      </c>
      <c r="C12" s="96"/>
    </row>
    <row r="13" spans="1:9" hidden="1" x14ac:dyDescent="0.25">
      <c r="A13" s="108" t="s">
        <v>52</v>
      </c>
      <c r="B13" s="96">
        <v>1</v>
      </c>
      <c r="C13" s="96"/>
    </row>
    <row r="14" spans="1:9" hidden="1" x14ac:dyDescent="0.25">
      <c r="A14" s="108" t="s">
        <v>18</v>
      </c>
      <c r="B14" s="96">
        <v>316</v>
      </c>
      <c r="C14" s="96"/>
    </row>
    <row r="15" spans="1:9" x14ac:dyDescent="0.25">
      <c r="A15" s="108" t="s">
        <v>53</v>
      </c>
      <c r="B15" s="96" t="s">
        <v>627</v>
      </c>
      <c r="C15" s="96"/>
    </row>
    <row r="16" spans="1:9" x14ac:dyDescent="0.25">
      <c r="A16" s="108" t="s">
        <v>54</v>
      </c>
      <c r="B16" s="96" t="s">
        <v>549</v>
      </c>
      <c r="C16" s="96"/>
    </row>
    <row r="17" spans="1:4" ht="61.5" customHeight="1" x14ac:dyDescent="0.25">
      <c r="A17" s="93" t="s">
        <v>388</v>
      </c>
      <c r="B17" s="96" t="s">
        <v>1118</v>
      </c>
      <c r="C17" s="96"/>
    </row>
    <row r="18" spans="1:4" x14ac:dyDescent="0.25">
      <c r="A18" s="108" t="s">
        <v>19</v>
      </c>
      <c r="B18" s="92">
        <v>45072</v>
      </c>
      <c r="C18" s="96"/>
    </row>
    <row r="19" spans="1:4" x14ac:dyDescent="0.25">
      <c r="A19" s="108" t="s">
        <v>20</v>
      </c>
      <c r="B19" s="92">
        <v>45014</v>
      </c>
      <c r="C19" s="96"/>
    </row>
    <row r="20" spans="1:4" x14ac:dyDescent="0.25">
      <c r="A20" s="108" t="s">
        <v>264</v>
      </c>
      <c r="B20" s="74" t="s">
        <v>389</v>
      </c>
      <c r="C20" s="96"/>
    </row>
    <row r="21" spans="1:4" x14ac:dyDescent="0.25">
      <c r="A21" s="108" t="s">
        <v>1163</v>
      </c>
      <c r="B21" s="74" t="s">
        <v>1164</v>
      </c>
      <c r="C21" s="96"/>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6" t="s">
        <v>276</v>
      </c>
      <c r="D26" s="87"/>
    </row>
    <row r="27" spans="1:4" x14ac:dyDescent="0.25">
      <c r="A27" s="88">
        <v>16</v>
      </c>
      <c r="B27" s="89">
        <v>11.36</v>
      </c>
      <c r="C27" s="89">
        <v>0.48</v>
      </c>
      <c r="D27" s="87"/>
    </row>
    <row r="28" spans="1:4" x14ac:dyDescent="0.25">
      <c r="A28" s="88">
        <v>17</v>
      </c>
      <c r="B28" s="89">
        <v>11.53</v>
      </c>
      <c r="C28" s="89">
        <v>0.49</v>
      </c>
      <c r="D28" s="87"/>
    </row>
    <row r="29" spans="1:4" x14ac:dyDescent="0.25">
      <c r="A29" s="88">
        <v>18</v>
      </c>
      <c r="B29" s="89">
        <v>11.7</v>
      </c>
      <c r="C29" s="89">
        <v>0.5</v>
      </c>
      <c r="D29" s="87"/>
    </row>
    <row r="30" spans="1:4" x14ac:dyDescent="0.25">
      <c r="A30" s="88">
        <v>19</v>
      </c>
      <c r="B30" s="89">
        <v>11.88</v>
      </c>
      <c r="C30" s="89">
        <v>0.51</v>
      </c>
      <c r="D30" s="87"/>
    </row>
    <row r="31" spans="1:4" x14ac:dyDescent="0.25">
      <c r="A31" s="88">
        <v>20</v>
      </c>
      <c r="B31" s="89">
        <v>12.05</v>
      </c>
      <c r="C31" s="89">
        <v>0.51</v>
      </c>
      <c r="D31" s="87"/>
    </row>
    <row r="32" spans="1:4" x14ac:dyDescent="0.25">
      <c r="A32" s="88">
        <v>21</v>
      </c>
      <c r="B32" s="89">
        <v>12.23</v>
      </c>
      <c r="C32" s="89">
        <v>0.52</v>
      </c>
      <c r="D32" s="87"/>
    </row>
    <row r="33" spans="1:4" x14ac:dyDescent="0.25">
      <c r="A33" s="88">
        <v>22</v>
      </c>
      <c r="B33" s="89">
        <v>12.42</v>
      </c>
      <c r="C33" s="89">
        <v>0.53</v>
      </c>
      <c r="D33" s="87"/>
    </row>
    <row r="34" spans="1:4" x14ac:dyDescent="0.25">
      <c r="A34" s="88">
        <v>23</v>
      </c>
      <c r="B34" s="89">
        <v>12.6</v>
      </c>
      <c r="C34" s="89">
        <v>0.54</v>
      </c>
      <c r="D34" s="87"/>
    </row>
    <row r="35" spans="1:4" x14ac:dyDescent="0.25">
      <c r="A35" s="88">
        <v>24</v>
      </c>
      <c r="B35" s="89">
        <v>12.79</v>
      </c>
      <c r="C35" s="89">
        <v>0.55000000000000004</v>
      </c>
      <c r="D35" s="87"/>
    </row>
    <row r="36" spans="1:4" x14ac:dyDescent="0.25">
      <c r="A36" s="88">
        <v>25</v>
      </c>
      <c r="B36" s="89">
        <v>12.98</v>
      </c>
      <c r="C36" s="89">
        <v>0.56000000000000005</v>
      </c>
      <c r="D36" s="87"/>
    </row>
    <row r="37" spans="1:4" x14ac:dyDescent="0.25">
      <c r="A37" s="88">
        <v>26</v>
      </c>
      <c r="B37" s="89">
        <v>13.18</v>
      </c>
      <c r="C37" s="89">
        <v>0.56999999999999995</v>
      </c>
      <c r="D37" s="87"/>
    </row>
    <row r="38" spans="1:4" x14ac:dyDescent="0.25">
      <c r="A38" s="88">
        <v>27</v>
      </c>
      <c r="B38" s="89">
        <v>13.37</v>
      </c>
      <c r="C38" s="89">
        <v>0.57999999999999996</v>
      </c>
      <c r="D38" s="87"/>
    </row>
    <row r="39" spans="1:4" x14ac:dyDescent="0.25">
      <c r="A39" s="88">
        <v>28</v>
      </c>
      <c r="B39" s="89">
        <v>13.57</v>
      </c>
      <c r="C39" s="89">
        <v>0.59</v>
      </c>
      <c r="D39" s="87"/>
    </row>
    <row r="40" spans="1:4" x14ac:dyDescent="0.25">
      <c r="A40" s="88">
        <v>29</v>
      </c>
      <c r="B40" s="89">
        <v>13.78</v>
      </c>
      <c r="C40" s="89">
        <v>0.6</v>
      </c>
      <c r="D40" s="87"/>
    </row>
    <row r="41" spans="1:4" x14ac:dyDescent="0.25">
      <c r="A41" s="88">
        <v>30</v>
      </c>
      <c r="B41" s="89">
        <v>13.98</v>
      </c>
      <c r="C41" s="89">
        <v>0.61</v>
      </c>
      <c r="D41" s="87"/>
    </row>
    <row r="42" spans="1:4" x14ac:dyDescent="0.25">
      <c r="A42" s="88">
        <v>31</v>
      </c>
      <c r="B42" s="89">
        <v>14.19</v>
      </c>
      <c r="C42" s="89">
        <v>0.62</v>
      </c>
      <c r="D42" s="87"/>
    </row>
    <row r="43" spans="1:4" x14ac:dyDescent="0.25">
      <c r="A43" s="88">
        <v>32</v>
      </c>
      <c r="B43" s="89">
        <v>14.41</v>
      </c>
      <c r="C43" s="89">
        <v>0.63</v>
      </c>
      <c r="D43" s="87"/>
    </row>
    <row r="44" spans="1:4" x14ac:dyDescent="0.25">
      <c r="A44" s="88">
        <v>33</v>
      </c>
      <c r="B44" s="89">
        <v>14.63</v>
      </c>
      <c r="C44" s="89">
        <v>0.64</v>
      </c>
      <c r="D44" s="87"/>
    </row>
    <row r="45" spans="1:4" x14ac:dyDescent="0.25">
      <c r="A45" s="88">
        <v>34</v>
      </c>
      <c r="B45" s="89">
        <v>14.85</v>
      </c>
      <c r="C45" s="89">
        <v>0.65</v>
      </c>
      <c r="D45" s="87"/>
    </row>
    <row r="46" spans="1:4" x14ac:dyDescent="0.25">
      <c r="A46" s="88">
        <v>35</v>
      </c>
      <c r="B46" s="89">
        <v>15.07</v>
      </c>
      <c r="C46" s="89">
        <v>0.66</v>
      </c>
      <c r="D46" s="87"/>
    </row>
    <row r="47" spans="1:4" x14ac:dyDescent="0.25">
      <c r="A47" s="88">
        <v>36</v>
      </c>
      <c r="B47" s="89">
        <v>15.3</v>
      </c>
      <c r="C47" s="89">
        <v>0.67</v>
      </c>
      <c r="D47" s="87"/>
    </row>
    <row r="48" spans="1:4" x14ac:dyDescent="0.25">
      <c r="A48" s="88">
        <v>37</v>
      </c>
      <c r="B48" s="89">
        <v>15.53</v>
      </c>
      <c r="C48" s="89">
        <v>0.68</v>
      </c>
      <c r="D48" s="87"/>
    </row>
    <row r="49" spans="1:4" x14ac:dyDescent="0.25">
      <c r="A49" s="88">
        <v>38</v>
      </c>
      <c r="B49" s="89">
        <v>15.77</v>
      </c>
      <c r="C49" s="89">
        <v>0.7</v>
      </c>
      <c r="D49" s="87"/>
    </row>
    <row r="50" spans="1:4" x14ac:dyDescent="0.25">
      <c r="A50" s="88">
        <v>39</v>
      </c>
      <c r="B50" s="89">
        <v>16.010000000000002</v>
      </c>
      <c r="C50" s="89">
        <v>0.71</v>
      </c>
      <c r="D50" s="87"/>
    </row>
    <row r="51" spans="1:4" x14ac:dyDescent="0.25">
      <c r="A51" s="88">
        <v>40</v>
      </c>
      <c r="B51" s="89">
        <v>16.25</v>
      </c>
      <c r="C51" s="89">
        <v>0.72</v>
      </c>
      <c r="D51" s="87"/>
    </row>
    <row r="52" spans="1:4" x14ac:dyDescent="0.25">
      <c r="A52" s="88">
        <v>41</v>
      </c>
      <c r="B52" s="89">
        <v>16.5</v>
      </c>
      <c r="C52" s="89">
        <v>0.73</v>
      </c>
      <c r="D52" s="87"/>
    </row>
    <row r="53" spans="1:4" x14ac:dyDescent="0.25">
      <c r="A53" s="88">
        <v>42</v>
      </c>
      <c r="B53" s="89">
        <v>16.760000000000002</v>
      </c>
      <c r="C53" s="89">
        <v>0.74</v>
      </c>
      <c r="D53" s="87"/>
    </row>
    <row r="54" spans="1:4" x14ac:dyDescent="0.25">
      <c r="A54" s="88">
        <v>43</v>
      </c>
      <c r="B54" s="89">
        <v>17.02</v>
      </c>
      <c r="C54" s="89">
        <v>0.76</v>
      </c>
      <c r="D54" s="87"/>
    </row>
    <row r="55" spans="1:4" x14ac:dyDescent="0.25">
      <c r="A55" s="88">
        <v>44</v>
      </c>
      <c r="B55" s="89">
        <v>17.28</v>
      </c>
      <c r="C55" s="89">
        <v>0.77</v>
      </c>
      <c r="D55" s="87"/>
    </row>
    <row r="56" spans="1:4" x14ac:dyDescent="0.25">
      <c r="A56" s="88">
        <v>45</v>
      </c>
      <c r="B56" s="89">
        <v>17.55</v>
      </c>
      <c r="C56" s="89">
        <v>0.78</v>
      </c>
      <c r="D56" s="87"/>
    </row>
    <row r="57" spans="1:4" x14ac:dyDescent="0.25">
      <c r="A57" s="88">
        <v>46</v>
      </c>
      <c r="B57" s="89">
        <v>17.829999999999998</v>
      </c>
      <c r="C57" s="89">
        <v>0.8</v>
      </c>
      <c r="D57" s="87"/>
    </row>
    <row r="58" spans="1:4" x14ac:dyDescent="0.25">
      <c r="A58" s="88">
        <v>47</v>
      </c>
      <c r="B58" s="89">
        <v>18.11</v>
      </c>
      <c r="C58" s="89">
        <v>0.81</v>
      </c>
      <c r="D58" s="87"/>
    </row>
    <row r="59" spans="1:4" x14ac:dyDescent="0.25">
      <c r="A59" s="88">
        <v>48</v>
      </c>
      <c r="B59" s="89">
        <v>18.399999999999999</v>
      </c>
      <c r="C59" s="89">
        <v>0.82</v>
      </c>
      <c r="D59" s="87"/>
    </row>
    <row r="60" spans="1:4" x14ac:dyDescent="0.25">
      <c r="A60" s="88">
        <v>49</v>
      </c>
      <c r="B60" s="89">
        <v>18.690000000000001</v>
      </c>
      <c r="C60" s="89">
        <v>0.84</v>
      </c>
      <c r="D60" s="87"/>
    </row>
    <row r="61" spans="1:4" x14ac:dyDescent="0.25">
      <c r="A61" s="88">
        <v>50</v>
      </c>
      <c r="B61" s="89">
        <v>18.989999999999998</v>
      </c>
      <c r="C61" s="89">
        <v>0.85</v>
      </c>
      <c r="D61" s="87"/>
    </row>
    <row r="62" spans="1:4" x14ac:dyDescent="0.25">
      <c r="A62" s="88">
        <v>51</v>
      </c>
      <c r="B62" s="89">
        <v>19.29</v>
      </c>
      <c r="C62" s="89">
        <v>0.87</v>
      </c>
      <c r="D62" s="87"/>
    </row>
    <row r="63" spans="1:4" x14ac:dyDescent="0.25">
      <c r="A63" s="88">
        <v>52</v>
      </c>
      <c r="B63" s="89">
        <v>19.61</v>
      </c>
      <c r="C63" s="89">
        <v>0.88</v>
      </c>
      <c r="D63" s="87"/>
    </row>
    <row r="64" spans="1:4" x14ac:dyDescent="0.25">
      <c r="A64" s="88">
        <v>53</v>
      </c>
      <c r="B64" s="89">
        <v>19.93</v>
      </c>
      <c r="C64" s="89">
        <v>0.9</v>
      </c>
      <c r="D64" s="87"/>
    </row>
    <row r="65" spans="1:4" x14ac:dyDescent="0.25">
      <c r="A65" s="88">
        <v>54</v>
      </c>
      <c r="B65" s="89">
        <v>20.260000000000002</v>
      </c>
      <c r="C65" s="89">
        <v>0.91</v>
      </c>
      <c r="D65" s="87"/>
    </row>
    <row r="66" spans="1:4" x14ac:dyDescent="0.25">
      <c r="A66" s="88">
        <v>55</v>
      </c>
      <c r="B66" s="89">
        <v>20.59</v>
      </c>
      <c r="C66" s="89">
        <v>0.93</v>
      </c>
      <c r="D66" s="87"/>
    </row>
    <row r="67" spans="1:4" x14ac:dyDescent="0.25">
      <c r="A67" s="88">
        <v>56</v>
      </c>
      <c r="B67" s="89">
        <v>20.94</v>
      </c>
      <c r="C67" s="89">
        <v>0.94</v>
      </c>
      <c r="D67" s="87"/>
    </row>
    <row r="68" spans="1:4" x14ac:dyDescent="0.25">
      <c r="A68" s="88">
        <v>57</v>
      </c>
      <c r="B68" s="89">
        <v>21.29</v>
      </c>
      <c r="C68" s="89">
        <v>0.96</v>
      </c>
      <c r="D68" s="87"/>
    </row>
    <row r="69" spans="1:4" x14ac:dyDescent="0.25">
      <c r="A69" s="88">
        <v>58</v>
      </c>
      <c r="B69" s="89">
        <v>21.66</v>
      </c>
      <c r="C69" s="89">
        <v>0.98</v>
      </c>
      <c r="D69" s="87"/>
    </row>
    <row r="70" spans="1:4" x14ac:dyDescent="0.25">
      <c r="A70" s="88">
        <v>59</v>
      </c>
      <c r="B70" s="89">
        <v>22.04</v>
      </c>
      <c r="C70" s="89">
        <v>0.99</v>
      </c>
      <c r="D70" s="87"/>
    </row>
    <row r="71" spans="1:4" x14ac:dyDescent="0.25">
      <c r="A71" s="88">
        <v>60</v>
      </c>
      <c r="B71" s="89">
        <v>21.91</v>
      </c>
      <c r="C71" s="89">
        <v>1</v>
      </c>
      <c r="D71" s="87"/>
    </row>
    <row r="72" spans="1:4" x14ac:dyDescent="0.25">
      <c r="A72" s="88">
        <v>61</v>
      </c>
      <c r="B72" s="89">
        <v>21.28</v>
      </c>
      <c r="C72" s="89">
        <v>1</v>
      </c>
      <c r="D72" s="87"/>
    </row>
    <row r="73" spans="1:4" x14ac:dyDescent="0.25">
      <c r="A73" s="88">
        <v>62</v>
      </c>
      <c r="B73" s="89">
        <v>20.65</v>
      </c>
      <c r="C73" s="89">
        <v>1</v>
      </c>
      <c r="D73" s="87"/>
    </row>
    <row r="74" spans="1:4" x14ac:dyDescent="0.25">
      <c r="A74" s="88">
        <v>63</v>
      </c>
      <c r="B74" s="89">
        <v>20.010000000000002</v>
      </c>
      <c r="C74" s="89">
        <v>1</v>
      </c>
      <c r="D74" s="87"/>
    </row>
    <row r="75" spans="1:4" x14ac:dyDescent="0.25">
      <c r="A75" s="88">
        <v>64</v>
      </c>
      <c r="B75" s="89">
        <v>19.38</v>
      </c>
      <c r="C75" s="89">
        <v>1</v>
      </c>
      <c r="D75" s="87"/>
    </row>
    <row r="76" spans="1:4" x14ac:dyDescent="0.25">
      <c r="A76" s="88">
        <v>65</v>
      </c>
      <c r="B76" s="89">
        <v>18.739999999999998</v>
      </c>
      <c r="C76" s="89">
        <v>1</v>
      </c>
      <c r="D76" s="87"/>
    </row>
    <row r="77" spans="1:4" x14ac:dyDescent="0.25">
      <c r="A77" s="88">
        <v>66</v>
      </c>
      <c r="B77" s="89">
        <v>18.09</v>
      </c>
      <c r="C77" s="89">
        <v>1</v>
      </c>
      <c r="D77" s="87"/>
    </row>
    <row r="78" spans="1:4" x14ac:dyDescent="0.25">
      <c r="A78" s="88">
        <v>67</v>
      </c>
      <c r="B78" s="89">
        <v>17.45</v>
      </c>
      <c r="C78" s="89">
        <v>1</v>
      </c>
      <c r="D78" s="87"/>
    </row>
    <row r="79" spans="1:4" x14ac:dyDescent="0.25">
      <c r="A79" s="88">
        <v>68</v>
      </c>
      <c r="B79" s="89">
        <v>16.8</v>
      </c>
      <c r="C79" s="89">
        <v>1</v>
      </c>
      <c r="D79" s="87"/>
    </row>
    <row r="80" spans="1:4" x14ac:dyDescent="0.25">
      <c r="A80" s="88">
        <v>69</v>
      </c>
      <c r="B80" s="89">
        <v>16.149999999999999</v>
      </c>
      <c r="C80" s="89">
        <v>1</v>
      </c>
      <c r="D80" s="87"/>
    </row>
    <row r="81" spans="1:4" x14ac:dyDescent="0.25">
      <c r="A81" s="88">
        <v>70</v>
      </c>
      <c r="B81" s="89">
        <v>15.5</v>
      </c>
      <c r="C81" s="89">
        <v>1</v>
      </c>
      <c r="D81" s="87"/>
    </row>
    <row r="82" spans="1:4" x14ac:dyDescent="0.25">
      <c r="A82" s="88">
        <v>71</v>
      </c>
      <c r="B82" s="89">
        <v>14.85</v>
      </c>
      <c r="C82" s="89">
        <v>1</v>
      </c>
      <c r="D82" s="87"/>
    </row>
    <row r="83" spans="1:4" x14ac:dyDescent="0.25">
      <c r="A83" s="88">
        <v>72</v>
      </c>
      <c r="B83" s="89">
        <v>14.2</v>
      </c>
      <c r="C83" s="89">
        <v>1</v>
      </c>
      <c r="D83" s="87"/>
    </row>
    <row r="84" spans="1:4" x14ac:dyDescent="0.25">
      <c r="A84" s="88">
        <v>73</v>
      </c>
      <c r="B84" s="89">
        <v>13.55</v>
      </c>
      <c r="C84" s="89">
        <v>1</v>
      </c>
      <c r="D84" s="87"/>
    </row>
    <row r="85" spans="1:4" x14ac:dyDescent="0.25">
      <c r="A85" s="88">
        <v>74</v>
      </c>
      <c r="B85" s="89">
        <v>12.9</v>
      </c>
      <c r="C85" s="89">
        <v>1</v>
      </c>
      <c r="D85" s="87"/>
    </row>
    <row r="86" spans="1:4" x14ac:dyDescent="0.25">
      <c r="A86" s="88">
        <v>75</v>
      </c>
      <c r="B86" s="89">
        <v>12.26</v>
      </c>
      <c r="C86" s="89">
        <v>1</v>
      </c>
      <c r="D86" s="87"/>
    </row>
    <row r="87" spans="1:4" x14ac:dyDescent="0.25">
      <c r="A87" s="88">
        <v>76</v>
      </c>
      <c r="B87" s="89">
        <v>11.63</v>
      </c>
      <c r="C87" s="89">
        <v>1</v>
      </c>
      <c r="D87" s="87"/>
    </row>
    <row r="88" spans="1:4" x14ac:dyDescent="0.25">
      <c r="A88" s="88">
        <v>77</v>
      </c>
      <c r="B88" s="89">
        <v>11</v>
      </c>
      <c r="C88" s="89">
        <v>1</v>
      </c>
      <c r="D88" s="87"/>
    </row>
    <row r="89" spans="1:4" x14ac:dyDescent="0.25">
      <c r="A89" s="88">
        <v>78</v>
      </c>
      <c r="B89" s="89">
        <v>10.38</v>
      </c>
      <c r="C89" s="89">
        <v>1</v>
      </c>
      <c r="D89" s="87"/>
    </row>
    <row r="90" spans="1:4" x14ac:dyDescent="0.25">
      <c r="A90" s="88">
        <v>79</v>
      </c>
      <c r="B90" s="89">
        <v>9.7799999999999994</v>
      </c>
      <c r="C90" s="89">
        <v>1</v>
      </c>
      <c r="D90" s="87"/>
    </row>
    <row r="91" spans="1:4" x14ac:dyDescent="0.25">
      <c r="A91" s="88">
        <v>80</v>
      </c>
      <c r="B91" s="89">
        <v>9.19</v>
      </c>
      <c r="C91" s="89">
        <v>1</v>
      </c>
      <c r="D91" s="87"/>
    </row>
    <row r="92" spans="1:4" x14ac:dyDescent="0.25">
      <c r="A92" s="88">
        <v>81</v>
      </c>
      <c r="B92" s="89">
        <v>8.61</v>
      </c>
      <c r="C92" s="89">
        <v>1</v>
      </c>
      <c r="D92" s="87"/>
    </row>
    <row r="93" spans="1:4" x14ac:dyDescent="0.25">
      <c r="A93" s="88">
        <v>82</v>
      </c>
      <c r="B93" s="89">
        <v>8.06</v>
      </c>
      <c r="C93" s="89">
        <v>1</v>
      </c>
      <c r="D93" s="87"/>
    </row>
    <row r="94" spans="1:4" x14ac:dyDescent="0.25">
      <c r="A94" s="88">
        <v>83</v>
      </c>
      <c r="B94" s="89">
        <v>7.52</v>
      </c>
      <c r="C94" s="89">
        <v>1</v>
      </c>
      <c r="D94" s="87"/>
    </row>
    <row r="95" spans="1:4" x14ac:dyDescent="0.25">
      <c r="A95" s="88">
        <v>84</v>
      </c>
      <c r="B95" s="89">
        <v>7.01</v>
      </c>
      <c r="C95" s="89">
        <v>1</v>
      </c>
      <c r="D95" s="87"/>
    </row>
    <row r="96" spans="1:4" x14ac:dyDescent="0.25">
      <c r="A96" s="88">
        <v>85</v>
      </c>
      <c r="B96" s="89">
        <v>6.51</v>
      </c>
      <c r="C96" s="89">
        <v>1</v>
      </c>
      <c r="D96" s="87"/>
    </row>
    <row r="97" spans="1:4" x14ac:dyDescent="0.25">
      <c r="A97" s="88">
        <v>86</v>
      </c>
      <c r="B97" s="89">
        <v>6.04</v>
      </c>
      <c r="C97" s="89">
        <v>1</v>
      </c>
      <c r="D97" s="87"/>
    </row>
    <row r="98" spans="1:4" x14ac:dyDescent="0.25">
      <c r="A98" s="88">
        <v>87</v>
      </c>
      <c r="B98" s="89">
        <v>5.6</v>
      </c>
      <c r="C98" s="89">
        <v>1</v>
      </c>
      <c r="D98" s="87"/>
    </row>
    <row r="99" spans="1:4" x14ac:dyDescent="0.25">
      <c r="A99" s="88">
        <v>88</v>
      </c>
      <c r="B99" s="89">
        <v>5.18</v>
      </c>
      <c r="C99" s="89">
        <v>1</v>
      </c>
      <c r="D99" s="87"/>
    </row>
    <row r="100" spans="1:4" x14ac:dyDescent="0.25">
      <c r="A100" s="88">
        <v>89</v>
      </c>
      <c r="B100" s="89">
        <v>4.79</v>
      </c>
      <c r="C100" s="89">
        <v>1</v>
      </c>
      <c r="D100" s="87"/>
    </row>
    <row r="101" spans="1:4" x14ac:dyDescent="0.25">
      <c r="A101" s="88">
        <v>90</v>
      </c>
      <c r="B101" s="89">
        <v>4.42</v>
      </c>
      <c r="C101" s="89">
        <v>1</v>
      </c>
      <c r="D101" s="87"/>
    </row>
    <row r="102" spans="1:4" x14ac:dyDescent="0.25">
      <c r="A102" s="88">
        <v>91</v>
      </c>
      <c r="B102" s="89">
        <v>4.09</v>
      </c>
      <c r="C102" s="89">
        <v>1</v>
      </c>
      <c r="D102" s="87"/>
    </row>
    <row r="103" spans="1:4" x14ac:dyDescent="0.25">
      <c r="A103" s="88">
        <v>92</v>
      </c>
      <c r="B103" s="89">
        <v>3.78</v>
      </c>
      <c r="C103" s="89">
        <v>1</v>
      </c>
      <c r="D103" s="87"/>
    </row>
    <row r="104" spans="1:4" x14ac:dyDescent="0.25">
      <c r="A104" s="88">
        <v>93</v>
      </c>
      <c r="B104" s="89">
        <v>3.5</v>
      </c>
      <c r="C104" s="89">
        <v>1</v>
      </c>
      <c r="D104" s="87"/>
    </row>
    <row r="105" spans="1:4" x14ac:dyDescent="0.25">
      <c r="A105" s="88">
        <v>94</v>
      </c>
      <c r="B105" s="89">
        <v>3.24</v>
      </c>
      <c r="C105" s="89">
        <v>1</v>
      </c>
      <c r="D105" s="87"/>
    </row>
    <row r="106" spans="1:4" x14ac:dyDescent="0.25">
      <c r="A106" s="88">
        <v>95</v>
      </c>
      <c r="B106" s="89">
        <v>3.02</v>
      </c>
      <c r="C106" s="89">
        <v>1</v>
      </c>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3m02azd1I9bUhHgXKO0Wm6xiCZFhP8UQRrUI2zgGqOUMu3/pIiTu7DbbSe2C4woZUM6Ad//SwGPasL+BComPAQ==" saltValue="2/CUIGdeMmcVAxxmLNQImw==" spinCount="100000" sheet="1" objects="1" scenarios="1"/>
  <conditionalFormatting sqref="A6:A16 A18:A21">
    <cfRule type="expression" dxfId="1427" priority="27" stopIfTrue="1">
      <formula>MOD(ROW(),2)=0</formula>
    </cfRule>
    <cfRule type="expression" dxfId="1426" priority="28" stopIfTrue="1">
      <formula>MOD(ROW(),2)&lt;&gt;0</formula>
    </cfRule>
  </conditionalFormatting>
  <conditionalFormatting sqref="B6:C6 B8:C16 C7 C17:C21">
    <cfRule type="expression" dxfId="1425" priority="29" stopIfTrue="1">
      <formula>MOD(ROW(),2)=0</formula>
    </cfRule>
    <cfRule type="expression" dxfId="1424" priority="30" stopIfTrue="1">
      <formula>MOD(ROW(),2)&lt;&gt;0</formula>
    </cfRule>
  </conditionalFormatting>
  <conditionalFormatting sqref="B7">
    <cfRule type="expression" dxfId="1423" priority="21" stopIfTrue="1">
      <formula>MOD(ROW(),2)=0</formula>
    </cfRule>
    <cfRule type="expression" dxfId="1422" priority="22" stopIfTrue="1">
      <formula>MOD(ROW(),2)&lt;&gt;0</formula>
    </cfRule>
  </conditionalFormatting>
  <conditionalFormatting sqref="A17">
    <cfRule type="expression" dxfId="1421" priority="19" stopIfTrue="1">
      <formula>MOD(ROW(),2)=0</formula>
    </cfRule>
    <cfRule type="expression" dxfId="1420" priority="20" stopIfTrue="1">
      <formula>MOD(ROW(),2)&lt;&gt;0</formula>
    </cfRule>
  </conditionalFormatting>
  <conditionalFormatting sqref="B17">
    <cfRule type="expression" dxfId="1419" priority="17" stopIfTrue="1">
      <formula>MOD(ROW(),2)=0</formula>
    </cfRule>
    <cfRule type="expression" dxfId="1418" priority="18" stopIfTrue="1">
      <formula>MOD(ROW(),2)&lt;&gt;0</formula>
    </cfRule>
  </conditionalFormatting>
  <conditionalFormatting sqref="A26:A106">
    <cfRule type="expression" dxfId="1417" priority="7" stopIfTrue="1">
      <formula>MOD(ROW(),2)=0</formula>
    </cfRule>
    <cfRule type="expression" dxfId="1416" priority="8" stopIfTrue="1">
      <formula>MOD(ROW(),2)&lt;&gt;0</formula>
    </cfRule>
  </conditionalFormatting>
  <conditionalFormatting sqref="B26:C106">
    <cfRule type="expression" dxfId="1415" priority="9" stopIfTrue="1">
      <formula>MOD(ROW(),2)=0</formula>
    </cfRule>
    <cfRule type="expression" dxfId="1414" priority="10" stopIfTrue="1">
      <formula>MOD(ROW(),2)&lt;&gt;0</formula>
    </cfRule>
  </conditionalFormatting>
  <conditionalFormatting sqref="B20:B21">
    <cfRule type="expression" dxfId="1413" priority="5" stopIfTrue="1">
      <formula>MOD(ROW(),2)=0</formula>
    </cfRule>
    <cfRule type="expression" dxfId="1412" priority="6" stopIfTrue="1">
      <formula>MOD(ROW(),2)&lt;&gt;0</formula>
    </cfRule>
  </conditionalFormatting>
  <conditionalFormatting sqref="B18">
    <cfRule type="expression" dxfId="1411" priority="3" stopIfTrue="1">
      <formula>MOD(ROW(),2)=0</formula>
    </cfRule>
    <cfRule type="expression" dxfId="1410" priority="4" stopIfTrue="1">
      <formula>MOD(ROW(),2)&lt;&gt;0</formula>
    </cfRule>
  </conditionalFormatting>
  <conditionalFormatting sqref="B19">
    <cfRule type="expression" dxfId="1409" priority="1" stopIfTrue="1">
      <formula>MOD(ROW(),2)=0</formula>
    </cfRule>
    <cfRule type="expression" dxfId="1408" priority="2" stopIfTrue="1">
      <formula>MOD(ROW(),2)&lt;&gt;0</formula>
    </cfRule>
  </conditionalFormatting>
  <hyperlinks>
    <hyperlink ref="B23" location="'Factor List'!A1" display="Back to Factor List" xr:uid="{00000000-0004-0000-3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5"/>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x-317</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542</v>
      </c>
    </row>
    <row r="10" spans="1:9" ht="27.9" customHeight="1" x14ac:dyDescent="0.25">
      <c r="A10" s="108" t="s">
        <v>2</v>
      </c>
      <c r="B10" s="96" t="s">
        <v>551</v>
      </c>
    </row>
    <row r="11" spans="1:9" x14ac:dyDescent="0.25">
      <c r="A11" s="108" t="s">
        <v>23</v>
      </c>
      <c r="B11" s="96" t="s">
        <v>271</v>
      </c>
    </row>
    <row r="12" spans="1:9" x14ac:dyDescent="0.25">
      <c r="A12" s="108" t="s">
        <v>266</v>
      </c>
      <c r="B12" s="96" t="s">
        <v>272</v>
      </c>
    </row>
    <row r="13" spans="1:9" hidden="1" x14ac:dyDescent="0.25">
      <c r="A13" s="108" t="s">
        <v>52</v>
      </c>
      <c r="B13" s="96">
        <v>0</v>
      </c>
    </row>
    <row r="14" spans="1:9" hidden="1" x14ac:dyDescent="0.25">
      <c r="A14" s="108" t="s">
        <v>18</v>
      </c>
      <c r="B14" s="96">
        <v>317</v>
      </c>
    </row>
    <row r="15" spans="1:9" x14ac:dyDescent="0.25">
      <c r="A15" s="108" t="s">
        <v>53</v>
      </c>
      <c r="B15" s="96" t="s">
        <v>628</v>
      </c>
    </row>
    <row r="16" spans="1:9" x14ac:dyDescent="0.25">
      <c r="A16" s="108" t="s">
        <v>54</v>
      </c>
      <c r="B16" s="96" t="s">
        <v>553</v>
      </c>
    </row>
    <row r="17" spans="1:4" ht="54"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9.14</v>
      </c>
      <c r="C27" s="87"/>
      <c r="D27" s="87"/>
    </row>
    <row r="28" spans="1:4" x14ac:dyDescent="0.25">
      <c r="A28" s="88">
        <v>17</v>
      </c>
      <c r="B28" s="89">
        <v>9.2799999999999994</v>
      </c>
      <c r="C28" s="87"/>
      <c r="D28" s="87"/>
    </row>
    <row r="29" spans="1:4" x14ac:dyDescent="0.25">
      <c r="A29" s="88">
        <v>18</v>
      </c>
      <c r="B29" s="89">
        <v>9.41</v>
      </c>
      <c r="C29" s="87"/>
      <c r="D29" s="87"/>
    </row>
    <row r="30" spans="1:4" x14ac:dyDescent="0.25">
      <c r="A30" s="88">
        <v>19</v>
      </c>
      <c r="B30" s="89">
        <v>9.5500000000000007</v>
      </c>
      <c r="C30" s="87"/>
      <c r="D30" s="87"/>
    </row>
    <row r="31" spans="1:4" x14ac:dyDescent="0.25">
      <c r="A31" s="88">
        <v>20</v>
      </c>
      <c r="B31" s="89">
        <v>9.68</v>
      </c>
      <c r="C31" s="87"/>
      <c r="D31" s="87"/>
    </row>
    <row r="32" spans="1:4" x14ac:dyDescent="0.25">
      <c r="A32" s="88">
        <v>21</v>
      </c>
      <c r="B32" s="89">
        <v>9.82</v>
      </c>
      <c r="C32" s="87"/>
      <c r="D32" s="87"/>
    </row>
    <row r="33" spans="1:4" x14ac:dyDescent="0.25">
      <c r="A33" s="88">
        <v>22</v>
      </c>
      <c r="B33" s="89">
        <v>9.9700000000000006</v>
      </c>
      <c r="C33" s="87"/>
      <c r="D33" s="87"/>
    </row>
    <row r="34" spans="1:4" x14ac:dyDescent="0.25">
      <c r="A34" s="88">
        <v>23</v>
      </c>
      <c r="B34" s="89">
        <v>10.11</v>
      </c>
      <c r="C34" s="87"/>
      <c r="D34" s="87"/>
    </row>
    <row r="35" spans="1:4" x14ac:dyDescent="0.25">
      <c r="A35" s="88">
        <v>24</v>
      </c>
      <c r="B35" s="89">
        <v>10.26</v>
      </c>
      <c r="C35" s="87"/>
      <c r="D35" s="87"/>
    </row>
    <row r="36" spans="1:4" x14ac:dyDescent="0.25">
      <c r="A36" s="88">
        <v>25</v>
      </c>
      <c r="B36" s="89">
        <v>10.4</v>
      </c>
      <c r="C36" s="87"/>
      <c r="D36" s="87"/>
    </row>
    <row r="37" spans="1:4" x14ac:dyDescent="0.25">
      <c r="A37" s="88">
        <v>26</v>
      </c>
      <c r="B37" s="89">
        <v>10.56</v>
      </c>
      <c r="C37" s="87"/>
      <c r="D37" s="87"/>
    </row>
    <row r="38" spans="1:4" x14ac:dyDescent="0.25">
      <c r="A38" s="88">
        <v>27</v>
      </c>
      <c r="B38" s="89">
        <v>10.71</v>
      </c>
      <c r="C38" s="87"/>
      <c r="D38" s="87"/>
    </row>
    <row r="39" spans="1:4" x14ac:dyDescent="0.25">
      <c r="A39" s="88">
        <v>28</v>
      </c>
      <c r="B39" s="89">
        <v>10.86</v>
      </c>
      <c r="C39" s="87"/>
      <c r="D39" s="87"/>
    </row>
    <row r="40" spans="1:4" x14ac:dyDescent="0.25">
      <c r="A40" s="88">
        <v>29</v>
      </c>
      <c r="B40" s="89">
        <v>11.02</v>
      </c>
      <c r="C40" s="87"/>
      <c r="D40" s="87"/>
    </row>
    <row r="41" spans="1:4" x14ac:dyDescent="0.25">
      <c r="A41" s="88">
        <v>30</v>
      </c>
      <c r="B41" s="89">
        <v>11.18</v>
      </c>
      <c r="C41" s="87"/>
      <c r="D41" s="87"/>
    </row>
    <row r="42" spans="1:4" x14ac:dyDescent="0.25">
      <c r="A42" s="88">
        <v>31</v>
      </c>
      <c r="B42" s="89">
        <v>11.34</v>
      </c>
      <c r="C42" s="87"/>
      <c r="D42" s="87"/>
    </row>
    <row r="43" spans="1:4" x14ac:dyDescent="0.25">
      <c r="A43" s="88">
        <v>32</v>
      </c>
      <c r="B43" s="89">
        <v>11.51</v>
      </c>
      <c r="C43" s="87"/>
      <c r="D43" s="87"/>
    </row>
    <row r="44" spans="1:4" x14ac:dyDescent="0.25">
      <c r="A44" s="88">
        <v>33</v>
      </c>
      <c r="B44" s="89">
        <v>11.68</v>
      </c>
      <c r="C44" s="87"/>
      <c r="D44" s="87"/>
    </row>
    <row r="45" spans="1:4" x14ac:dyDescent="0.25">
      <c r="A45" s="88">
        <v>34</v>
      </c>
      <c r="B45" s="89">
        <v>11.85</v>
      </c>
      <c r="C45" s="87"/>
      <c r="D45" s="87"/>
    </row>
    <row r="46" spans="1:4" x14ac:dyDescent="0.25">
      <c r="A46" s="88">
        <v>35</v>
      </c>
      <c r="B46" s="89">
        <v>12.02</v>
      </c>
      <c r="C46" s="87"/>
      <c r="D46" s="87"/>
    </row>
    <row r="47" spans="1:4" x14ac:dyDescent="0.25">
      <c r="A47" s="88">
        <v>36</v>
      </c>
      <c r="B47" s="89">
        <v>12.2</v>
      </c>
      <c r="C47" s="87"/>
      <c r="D47" s="87"/>
    </row>
    <row r="48" spans="1:4" x14ac:dyDescent="0.25">
      <c r="A48" s="88">
        <v>37</v>
      </c>
      <c r="B48" s="89">
        <v>12.38</v>
      </c>
      <c r="C48" s="87"/>
      <c r="D48" s="87"/>
    </row>
    <row r="49" spans="1:4" x14ac:dyDescent="0.25">
      <c r="A49" s="88">
        <v>38</v>
      </c>
      <c r="B49" s="89">
        <v>12.56</v>
      </c>
      <c r="C49" s="87"/>
      <c r="D49" s="87"/>
    </row>
    <row r="50" spans="1:4" x14ac:dyDescent="0.25">
      <c r="A50" s="88">
        <v>39</v>
      </c>
      <c r="B50" s="89">
        <v>12.74</v>
      </c>
      <c r="C50" s="87"/>
      <c r="D50" s="87"/>
    </row>
    <row r="51" spans="1:4" x14ac:dyDescent="0.25">
      <c r="A51" s="88">
        <v>40</v>
      </c>
      <c r="B51" s="89">
        <v>12.93</v>
      </c>
      <c r="C51" s="87"/>
      <c r="D51" s="87"/>
    </row>
    <row r="52" spans="1:4" x14ac:dyDescent="0.25">
      <c r="A52" s="88">
        <v>41</v>
      </c>
      <c r="B52" s="89">
        <v>13.12</v>
      </c>
      <c r="C52" s="87"/>
      <c r="D52" s="87"/>
    </row>
    <row r="53" spans="1:4" x14ac:dyDescent="0.25">
      <c r="A53" s="88">
        <v>42</v>
      </c>
      <c r="B53" s="89">
        <v>13.32</v>
      </c>
      <c r="C53" s="87"/>
      <c r="D53" s="87"/>
    </row>
    <row r="54" spans="1:4" x14ac:dyDescent="0.25">
      <c r="A54" s="88">
        <v>43</v>
      </c>
      <c r="B54" s="89">
        <v>13.52</v>
      </c>
      <c r="C54" s="87"/>
      <c r="D54" s="87"/>
    </row>
    <row r="55" spans="1:4" x14ac:dyDescent="0.25">
      <c r="A55" s="88">
        <v>44</v>
      </c>
      <c r="B55" s="89">
        <v>13.72</v>
      </c>
      <c r="C55" s="87"/>
      <c r="D55" s="87"/>
    </row>
    <row r="56" spans="1:4" x14ac:dyDescent="0.25">
      <c r="A56" s="88">
        <v>45</v>
      </c>
      <c r="B56" s="89">
        <v>13.93</v>
      </c>
      <c r="C56" s="87"/>
      <c r="D56" s="87"/>
    </row>
    <row r="57" spans="1:4" x14ac:dyDescent="0.25">
      <c r="A57" s="88">
        <v>46</v>
      </c>
      <c r="B57" s="89">
        <v>14.14</v>
      </c>
      <c r="C57" s="87"/>
      <c r="D57" s="87"/>
    </row>
    <row r="58" spans="1:4" x14ac:dyDescent="0.25">
      <c r="A58" s="88">
        <v>47</v>
      </c>
      <c r="B58" s="89">
        <v>14.35</v>
      </c>
      <c r="C58" s="87"/>
      <c r="D58" s="87"/>
    </row>
    <row r="59" spans="1:4" x14ac:dyDescent="0.25">
      <c r="A59" s="88">
        <v>48</v>
      </c>
      <c r="B59" s="89">
        <v>14.57</v>
      </c>
      <c r="C59" s="87"/>
      <c r="D59" s="87"/>
    </row>
    <row r="60" spans="1:4" x14ac:dyDescent="0.25">
      <c r="A60" s="88">
        <v>49</v>
      </c>
      <c r="B60" s="89">
        <v>14.79</v>
      </c>
      <c r="C60" s="87"/>
      <c r="D60" s="87"/>
    </row>
    <row r="61" spans="1:4" x14ac:dyDescent="0.25">
      <c r="A61" s="88">
        <v>50</v>
      </c>
      <c r="B61" s="89">
        <v>15.02</v>
      </c>
      <c r="C61" s="87"/>
      <c r="D61" s="87"/>
    </row>
    <row r="62" spans="1:4" x14ac:dyDescent="0.25">
      <c r="A62" s="88">
        <v>51</v>
      </c>
      <c r="B62" s="89">
        <v>15.26</v>
      </c>
      <c r="C62" s="87"/>
      <c r="D62" s="87"/>
    </row>
    <row r="63" spans="1:4" x14ac:dyDescent="0.25">
      <c r="A63" s="88">
        <v>52</v>
      </c>
      <c r="B63" s="89">
        <v>15.49</v>
      </c>
      <c r="C63" s="87"/>
      <c r="D63" s="87"/>
    </row>
    <row r="64" spans="1:4" x14ac:dyDescent="0.25">
      <c r="A64" s="88">
        <v>53</v>
      </c>
      <c r="B64" s="89">
        <v>15.74</v>
      </c>
      <c r="C64" s="87"/>
      <c r="D64" s="87"/>
    </row>
    <row r="65" spans="1:4" x14ac:dyDescent="0.25">
      <c r="A65" s="88">
        <v>54</v>
      </c>
      <c r="B65" s="89">
        <v>15.99</v>
      </c>
      <c r="C65" s="87"/>
      <c r="D65" s="87"/>
    </row>
    <row r="66" spans="1:4" x14ac:dyDescent="0.25">
      <c r="A66" s="88">
        <v>55</v>
      </c>
      <c r="B66" s="89">
        <v>16.25</v>
      </c>
      <c r="C66" s="87"/>
      <c r="D66" s="87"/>
    </row>
    <row r="67" spans="1:4" x14ac:dyDescent="0.25">
      <c r="A67" s="88">
        <v>56</v>
      </c>
      <c r="B67" s="89">
        <v>16.510000000000002</v>
      </c>
      <c r="C67" s="87"/>
      <c r="D67" s="87"/>
    </row>
    <row r="68" spans="1:4" x14ac:dyDescent="0.25">
      <c r="A68" s="88">
        <v>57</v>
      </c>
      <c r="B68" s="89">
        <v>16.78</v>
      </c>
      <c r="C68" s="87"/>
      <c r="D68" s="87"/>
    </row>
    <row r="69" spans="1:4" x14ac:dyDescent="0.25">
      <c r="A69" s="88">
        <v>58</v>
      </c>
      <c r="B69" s="89">
        <v>17.059999999999999</v>
      </c>
      <c r="C69" s="87"/>
      <c r="D69" s="87"/>
    </row>
    <row r="70" spans="1:4" x14ac:dyDescent="0.25">
      <c r="A70" s="88">
        <v>59</v>
      </c>
      <c r="B70" s="89">
        <v>17.34</v>
      </c>
      <c r="C70" s="87"/>
      <c r="D70" s="87"/>
    </row>
    <row r="71" spans="1:4" x14ac:dyDescent="0.25">
      <c r="A71" s="88">
        <v>60</v>
      </c>
      <c r="B71" s="89">
        <v>17.64</v>
      </c>
      <c r="C71" s="87"/>
      <c r="D71" s="87"/>
    </row>
    <row r="72" spans="1:4" x14ac:dyDescent="0.25">
      <c r="A72" s="88">
        <v>61</v>
      </c>
      <c r="B72" s="89">
        <v>17.95</v>
      </c>
      <c r="C72" s="87"/>
      <c r="D72" s="87"/>
    </row>
    <row r="73" spans="1:4" x14ac:dyDescent="0.25">
      <c r="A73" s="88">
        <v>62</v>
      </c>
      <c r="B73" s="89">
        <v>18.27</v>
      </c>
      <c r="C73" s="87"/>
      <c r="D73" s="87"/>
    </row>
    <row r="74" spans="1:4" x14ac:dyDescent="0.25">
      <c r="A74" s="88">
        <v>63</v>
      </c>
      <c r="B74" s="89">
        <v>18.600000000000001</v>
      </c>
      <c r="C74" s="87"/>
      <c r="D74" s="87"/>
    </row>
    <row r="75" spans="1:4" x14ac:dyDescent="0.25">
      <c r="A75" s="88">
        <v>64</v>
      </c>
      <c r="B75" s="89">
        <v>18.95</v>
      </c>
      <c r="C75" s="87"/>
      <c r="D75" s="87"/>
    </row>
    <row r="76" spans="1:4" x14ac:dyDescent="0.25">
      <c r="A76" s="88">
        <v>65</v>
      </c>
      <c r="B76" s="89">
        <v>18.79</v>
      </c>
      <c r="C76" s="87"/>
      <c r="D76" s="87"/>
    </row>
    <row r="77" spans="1:4" x14ac:dyDescent="0.25">
      <c r="A77" s="88">
        <v>66</v>
      </c>
      <c r="B77" s="89">
        <v>18.13</v>
      </c>
      <c r="C77" s="87"/>
      <c r="D77" s="87"/>
    </row>
    <row r="78" spans="1:4" x14ac:dyDescent="0.25">
      <c r="A78" s="88">
        <v>67</v>
      </c>
      <c r="B78" s="89">
        <v>17.47</v>
      </c>
      <c r="C78" s="87"/>
      <c r="D78" s="87"/>
    </row>
    <row r="79" spans="1:4" x14ac:dyDescent="0.25">
      <c r="A79" s="88">
        <v>68</v>
      </c>
      <c r="B79" s="89">
        <v>16.809999999999999</v>
      </c>
      <c r="C79" s="87"/>
      <c r="D79" s="87"/>
    </row>
    <row r="80" spans="1:4" x14ac:dyDescent="0.25">
      <c r="A80" s="88">
        <v>69</v>
      </c>
      <c r="B80" s="89">
        <v>16.149999999999999</v>
      </c>
      <c r="C80" s="87"/>
      <c r="D80" s="87"/>
    </row>
    <row r="81" spans="1:4" x14ac:dyDescent="0.25">
      <c r="A81" s="88">
        <v>70</v>
      </c>
      <c r="B81" s="89">
        <v>15.5</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WRSaLV3RFNiQYiO7/6af6Ta9fT24Lpqk/RRRLdOtFRG9jnDftiuSBM8g6/5kdclHLixxoXuau5NntVSJJ6VWsw==" saltValue="5TGujP5g3ZnE7Xo0lnJt3w==" spinCount="100000" sheet="1" objects="1" scenarios="1"/>
  <conditionalFormatting sqref="A6:A16 A18:A21">
    <cfRule type="expression" dxfId="1407" priority="27" stopIfTrue="1">
      <formula>MOD(ROW(),2)=0</formula>
    </cfRule>
    <cfRule type="expression" dxfId="1406" priority="28" stopIfTrue="1">
      <formula>MOD(ROW(),2)&lt;&gt;0</formula>
    </cfRule>
  </conditionalFormatting>
  <conditionalFormatting sqref="B6 B8:B16">
    <cfRule type="expression" dxfId="1405" priority="29" stopIfTrue="1">
      <formula>MOD(ROW(),2)=0</formula>
    </cfRule>
    <cfRule type="expression" dxfId="1404" priority="30" stopIfTrue="1">
      <formula>MOD(ROW(),2)&lt;&gt;0</formula>
    </cfRule>
  </conditionalFormatting>
  <conditionalFormatting sqref="B7">
    <cfRule type="expression" dxfId="1403" priority="21" stopIfTrue="1">
      <formula>MOD(ROW(),2)=0</formula>
    </cfRule>
    <cfRule type="expression" dxfId="1402" priority="22" stopIfTrue="1">
      <formula>MOD(ROW(),2)&lt;&gt;0</formula>
    </cfRule>
  </conditionalFormatting>
  <conditionalFormatting sqref="A17">
    <cfRule type="expression" dxfId="1401" priority="19" stopIfTrue="1">
      <formula>MOD(ROW(),2)=0</formula>
    </cfRule>
    <cfRule type="expression" dxfId="1400" priority="20" stopIfTrue="1">
      <formula>MOD(ROW(),2)&lt;&gt;0</formula>
    </cfRule>
  </conditionalFormatting>
  <conditionalFormatting sqref="B17">
    <cfRule type="expression" dxfId="1399" priority="17" stopIfTrue="1">
      <formula>MOD(ROW(),2)=0</formula>
    </cfRule>
    <cfRule type="expression" dxfId="1398" priority="18" stopIfTrue="1">
      <formula>MOD(ROW(),2)&lt;&gt;0</formula>
    </cfRule>
  </conditionalFormatting>
  <conditionalFormatting sqref="A26:A106">
    <cfRule type="expression" dxfId="1397" priority="7" stopIfTrue="1">
      <formula>MOD(ROW(),2)=0</formula>
    </cfRule>
    <cfRule type="expression" dxfId="1396" priority="8" stopIfTrue="1">
      <formula>MOD(ROW(),2)&lt;&gt;0</formula>
    </cfRule>
  </conditionalFormatting>
  <conditionalFormatting sqref="B26:B106">
    <cfRule type="expression" dxfId="1395" priority="9" stopIfTrue="1">
      <formula>MOD(ROW(),2)=0</formula>
    </cfRule>
    <cfRule type="expression" dxfId="1394" priority="10" stopIfTrue="1">
      <formula>MOD(ROW(),2)&lt;&gt;0</formula>
    </cfRule>
  </conditionalFormatting>
  <conditionalFormatting sqref="B20:B21">
    <cfRule type="expression" dxfId="1393" priority="5" stopIfTrue="1">
      <formula>MOD(ROW(),2)=0</formula>
    </cfRule>
    <cfRule type="expression" dxfId="1392" priority="6" stopIfTrue="1">
      <formula>MOD(ROW(),2)&lt;&gt;0</formula>
    </cfRule>
  </conditionalFormatting>
  <conditionalFormatting sqref="B18">
    <cfRule type="expression" dxfId="1391" priority="3" stopIfTrue="1">
      <formula>MOD(ROW(),2)=0</formula>
    </cfRule>
    <cfRule type="expression" dxfId="1390" priority="4" stopIfTrue="1">
      <formula>MOD(ROW(),2)&lt;&gt;0</formula>
    </cfRule>
  </conditionalFormatting>
  <conditionalFormatting sqref="B19">
    <cfRule type="expression" dxfId="1389" priority="1" stopIfTrue="1">
      <formula>MOD(ROW(),2)=0</formula>
    </cfRule>
    <cfRule type="expression" dxfId="1388" priority="2" stopIfTrue="1">
      <formula>MOD(ROW(),2)&lt;&gt;0</formula>
    </cfRule>
  </conditionalFormatting>
  <hyperlinks>
    <hyperlink ref="B23" location="'Factor List'!A1" display="Back to Factor List" xr:uid="{00000000-0004-0000-3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6"/>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x-318</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542</v>
      </c>
    </row>
    <row r="10" spans="1:9" ht="29.4" customHeight="1" x14ac:dyDescent="0.25">
      <c r="A10" s="108" t="s">
        <v>2</v>
      </c>
      <c r="B10" s="96" t="s">
        <v>555</v>
      </c>
    </row>
    <row r="11" spans="1:9" x14ac:dyDescent="0.25">
      <c r="A11" s="108" t="s">
        <v>23</v>
      </c>
      <c r="B11" s="96" t="s">
        <v>281</v>
      </c>
    </row>
    <row r="12" spans="1:9" x14ac:dyDescent="0.25">
      <c r="A12" s="108" t="s">
        <v>266</v>
      </c>
      <c r="B12" s="96" t="s">
        <v>272</v>
      </c>
    </row>
    <row r="13" spans="1:9" hidden="1" x14ac:dyDescent="0.25">
      <c r="A13" s="108" t="s">
        <v>52</v>
      </c>
      <c r="B13" s="96">
        <v>0</v>
      </c>
    </row>
    <row r="14" spans="1:9" hidden="1" x14ac:dyDescent="0.25">
      <c r="A14" s="108" t="s">
        <v>18</v>
      </c>
      <c r="B14" s="96">
        <v>318</v>
      </c>
    </row>
    <row r="15" spans="1:9" x14ac:dyDescent="0.25">
      <c r="A15" s="108" t="s">
        <v>53</v>
      </c>
      <c r="B15" s="96" t="s">
        <v>629</v>
      </c>
    </row>
    <row r="16" spans="1:9" x14ac:dyDescent="0.25">
      <c r="A16" s="108" t="s">
        <v>54</v>
      </c>
      <c r="B16" s="96" t="s">
        <v>557</v>
      </c>
    </row>
    <row r="17" spans="1:4" ht="52.5"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9.14</v>
      </c>
      <c r="C27" s="87"/>
      <c r="D27" s="87"/>
    </row>
    <row r="28" spans="1:4" x14ac:dyDescent="0.25">
      <c r="A28" s="88">
        <v>17</v>
      </c>
      <c r="B28" s="89">
        <v>9.2799999999999994</v>
      </c>
      <c r="C28" s="87"/>
      <c r="D28" s="87"/>
    </row>
    <row r="29" spans="1:4" x14ac:dyDescent="0.25">
      <c r="A29" s="88">
        <v>18</v>
      </c>
      <c r="B29" s="89">
        <v>9.41</v>
      </c>
      <c r="C29" s="87"/>
      <c r="D29" s="87"/>
    </row>
    <row r="30" spans="1:4" x14ac:dyDescent="0.25">
      <c r="A30" s="88">
        <v>19</v>
      </c>
      <c r="B30" s="89">
        <v>9.5500000000000007</v>
      </c>
      <c r="C30" s="87"/>
      <c r="D30" s="87"/>
    </row>
    <row r="31" spans="1:4" x14ac:dyDescent="0.25">
      <c r="A31" s="88">
        <v>20</v>
      </c>
      <c r="B31" s="89">
        <v>9.68</v>
      </c>
      <c r="C31" s="87"/>
      <c r="D31" s="87"/>
    </row>
    <row r="32" spans="1:4" x14ac:dyDescent="0.25">
      <c r="A32" s="88">
        <v>21</v>
      </c>
      <c r="B32" s="89">
        <v>9.82</v>
      </c>
      <c r="C32" s="87"/>
      <c r="D32" s="87"/>
    </row>
    <row r="33" spans="1:4" x14ac:dyDescent="0.25">
      <c r="A33" s="88">
        <v>22</v>
      </c>
      <c r="B33" s="89">
        <v>9.9700000000000006</v>
      </c>
      <c r="C33" s="87"/>
      <c r="D33" s="87"/>
    </row>
    <row r="34" spans="1:4" x14ac:dyDescent="0.25">
      <c r="A34" s="88">
        <v>23</v>
      </c>
      <c r="B34" s="89">
        <v>10.11</v>
      </c>
      <c r="C34" s="87"/>
      <c r="D34" s="87"/>
    </row>
    <row r="35" spans="1:4" x14ac:dyDescent="0.25">
      <c r="A35" s="88">
        <v>24</v>
      </c>
      <c r="B35" s="89">
        <v>10.26</v>
      </c>
      <c r="C35" s="87"/>
      <c r="D35" s="87"/>
    </row>
    <row r="36" spans="1:4" x14ac:dyDescent="0.25">
      <c r="A36" s="88">
        <v>25</v>
      </c>
      <c r="B36" s="89">
        <v>10.4</v>
      </c>
      <c r="C36" s="87"/>
      <c r="D36" s="87"/>
    </row>
    <row r="37" spans="1:4" x14ac:dyDescent="0.25">
      <c r="A37" s="88">
        <v>26</v>
      </c>
      <c r="B37" s="89">
        <v>10.56</v>
      </c>
      <c r="C37" s="87"/>
      <c r="D37" s="87"/>
    </row>
    <row r="38" spans="1:4" x14ac:dyDescent="0.25">
      <c r="A38" s="88">
        <v>27</v>
      </c>
      <c r="B38" s="89">
        <v>10.71</v>
      </c>
      <c r="C38" s="87"/>
      <c r="D38" s="87"/>
    </row>
    <row r="39" spans="1:4" x14ac:dyDescent="0.25">
      <c r="A39" s="88">
        <v>28</v>
      </c>
      <c r="B39" s="89">
        <v>10.86</v>
      </c>
      <c r="C39" s="87"/>
      <c r="D39" s="87"/>
    </row>
    <row r="40" spans="1:4" x14ac:dyDescent="0.25">
      <c r="A40" s="88">
        <v>29</v>
      </c>
      <c r="B40" s="89">
        <v>11.02</v>
      </c>
      <c r="C40" s="87"/>
      <c r="D40" s="87"/>
    </row>
    <row r="41" spans="1:4" x14ac:dyDescent="0.25">
      <c r="A41" s="88">
        <v>30</v>
      </c>
      <c r="B41" s="89">
        <v>11.18</v>
      </c>
      <c r="C41" s="87"/>
      <c r="D41" s="87"/>
    </row>
    <row r="42" spans="1:4" x14ac:dyDescent="0.25">
      <c r="A42" s="88">
        <v>31</v>
      </c>
      <c r="B42" s="89">
        <v>11.34</v>
      </c>
      <c r="C42" s="87"/>
      <c r="D42" s="87"/>
    </row>
    <row r="43" spans="1:4" x14ac:dyDescent="0.25">
      <c r="A43" s="88">
        <v>32</v>
      </c>
      <c r="B43" s="89">
        <v>11.51</v>
      </c>
      <c r="C43" s="87"/>
      <c r="D43" s="87"/>
    </row>
    <row r="44" spans="1:4" x14ac:dyDescent="0.25">
      <c r="A44" s="88">
        <v>33</v>
      </c>
      <c r="B44" s="89">
        <v>11.68</v>
      </c>
      <c r="C44" s="87"/>
      <c r="D44" s="87"/>
    </row>
    <row r="45" spans="1:4" x14ac:dyDescent="0.25">
      <c r="A45" s="88">
        <v>34</v>
      </c>
      <c r="B45" s="89">
        <v>11.85</v>
      </c>
      <c r="C45" s="87"/>
      <c r="D45" s="87"/>
    </row>
    <row r="46" spans="1:4" x14ac:dyDescent="0.25">
      <c r="A46" s="88">
        <v>35</v>
      </c>
      <c r="B46" s="89">
        <v>12.02</v>
      </c>
      <c r="C46" s="87"/>
      <c r="D46" s="87"/>
    </row>
    <row r="47" spans="1:4" x14ac:dyDescent="0.25">
      <c r="A47" s="88">
        <v>36</v>
      </c>
      <c r="B47" s="89">
        <v>12.2</v>
      </c>
      <c r="C47" s="87"/>
      <c r="D47" s="87"/>
    </row>
    <row r="48" spans="1:4" x14ac:dyDescent="0.25">
      <c r="A48" s="88">
        <v>37</v>
      </c>
      <c r="B48" s="89">
        <v>12.38</v>
      </c>
      <c r="C48" s="87"/>
      <c r="D48" s="87"/>
    </row>
    <row r="49" spans="1:4" x14ac:dyDescent="0.25">
      <c r="A49" s="88">
        <v>38</v>
      </c>
      <c r="B49" s="89">
        <v>12.56</v>
      </c>
      <c r="C49" s="87"/>
      <c r="D49" s="87"/>
    </row>
    <row r="50" spans="1:4" x14ac:dyDescent="0.25">
      <c r="A50" s="88">
        <v>39</v>
      </c>
      <c r="B50" s="89">
        <v>12.74</v>
      </c>
      <c r="C50" s="87"/>
      <c r="D50" s="87"/>
    </row>
    <row r="51" spans="1:4" x14ac:dyDescent="0.25">
      <c r="A51" s="88">
        <v>40</v>
      </c>
      <c r="B51" s="89">
        <v>12.93</v>
      </c>
      <c r="C51" s="87"/>
      <c r="D51" s="87"/>
    </row>
    <row r="52" spans="1:4" x14ac:dyDescent="0.25">
      <c r="A52" s="88">
        <v>41</v>
      </c>
      <c r="B52" s="89">
        <v>13.12</v>
      </c>
      <c r="C52" s="87"/>
      <c r="D52" s="87"/>
    </row>
    <row r="53" spans="1:4" x14ac:dyDescent="0.25">
      <c r="A53" s="88">
        <v>42</v>
      </c>
      <c r="B53" s="89">
        <v>13.32</v>
      </c>
      <c r="C53" s="87"/>
      <c r="D53" s="87"/>
    </row>
    <row r="54" spans="1:4" x14ac:dyDescent="0.25">
      <c r="A54" s="88">
        <v>43</v>
      </c>
      <c r="B54" s="89">
        <v>13.52</v>
      </c>
      <c r="C54" s="87"/>
      <c r="D54" s="87"/>
    </row>
    <row r="55" spans="1:4" x14ac:dyDescent="0.25">
      <c r="A55" s="88">
        <v>44</v>
      </c>
      <c r="B55" s="89">
        <v>13.72</v>
      </c>
      <c r="C55" s="87"/>
      <c r="D55" s="87"/>
    </row>
    <row r="56" spans="1:4" x14ac:dyDescent="0.25">
      <c r="A56" s="88">
        <v>45</v>
      </c>
      <c r="B56" s="89">
        <v>13.93</v>
      </c>
      <c r="C56" s="87"/>
      <c r="D56" s="87"/>
    </row>
    <row r="57" spans="1:4" x14ac:dyDescent="0.25">
      <c r="A57" s="88">
        <v>46</v>
      </c>
      <c r="B57" s="89">
        <v>14.14</v>
      </c>
      <c r="C57" s="87"/>
      <c r="D57" s="87"/>
    </row>
    <row r="58" spans="1:4" x14ac:dyDescent="0.25">
      <c r="A58" s="88">
        <v>47</v>
      </c>
      <c r="B58" s="89">
        <v>14.35</v>
      </c>
      <c r="C58" s="87"/>
      <c r="D58" s="87"/>
    </row>
    <row r="59" spans="1:4" x14ac:dyDescent="0.25">
      <c r="A59" s="88">
        <v>48</v>
      </c>
      <c r="B59" s="89">
        <v>14.57</v>
      </c>
      <c r="C59" s="87"/>
      <c r="D59" s="87"/>
    </row>
    <row r="60" spans="1:4" x14ac:dyDescent="0.25">
      <c r="A60" s="88">
        <v>49</v>
      </c>
      <c r="B60" s="89">
        <v>14.79</v>
      </c>
      <c r="C60" s="87"/>
      <c r="D60" s="87"/>
    </row>
    <row r="61" spans="1:4" x14ac:dyDescent="0.25">
      <c r="A61" s="88">
        <v>50</v>
      </c>
      <c r="B61" s="89">
        <v>15.02</v>
      </c>
      <c r="C61" s="87"/>
      <c r="D61" s="87"/>
    </row>
    <row r="62" spans="1:4" x14ac:dyDescent="0.25">
      <c r="A62" s="88">
        <v>51</v>
      </c>
      <c r="B62" s="89">
        <v>15.26</v>
      </c>
      <c r="C62" s="87"/>
      <c r="D62" s="87"/>
    </row>
    <row r="63" spans="1:4" x14ac:dyDescent="0.25">
      <c r="A63" s="88">
        <v>52</v>
      </c>
      <c r="B63" s="89">
        <v>15.49</v>
      </c>
      <c r="C63" s="87"/>
      <c r="D63" s="87"/>
    </row>
    <row r="64" spans="1:4" x14ac:dyDescent="0.25">
      <c r="A64" s="88">
        <v>53</v>
      </c>
      <c r="B64" s="89">
        <v>15.74</v>
      </c>
      <c r="C64" s="87"/>
      <c r="D64" s="87"/>
    </row>
    <row r="65" spans="1:4" x14ac:dyDescent="0.25">
      <c r="A65" s="88">
        <v>54</v>
      </c>
      <c r="B65" s="89">
        <v>15.99</v>
      </c>
      <c r="C65" s="87"/>
      <c r="D65" s="87"/>
    </row>
    <row r="66" spans="1:4" x14ac:dyDescent="0.25">
      <c r="A66" s="88">
        <v>55</v>
      </c>
      <c r="B66" s="89">
        <v>16.25</v>
      </c>
      <c r="C66" s="87"/>
      <c r="D66" s="87"/>
    </row>
    <row r="67" spans="1:4" x14ac:dyDescent="0.25">
      <c r="A67" s="88">
        <v>56</v>
      </c>
      <c r="B67" s="89">
        <v>16.510000000000002</v>
      </c>
      <c r="C67" s="87"/>
      <c r="D67" s="87"/>
    </row>
    <row r="68" spans="1:4" x14ac:dyDescent="0.25">
      <c r="A68" s="88">
        <v>57</v>
      </c>
      <c r="B68" s="89">
        <v>16.78</v>
      </c>
      <c r="C68" s="87"/>
      <c r="D68" s="87"/>
    </row>
    <row r="69" spans="1:4" x14ac:dyDescent="0.25">
      <c r="A69" s="88">
        <v>58</v>
      </c>
      <c r="B69" s="89">
        <v>17.059999999999999</v>
      </c>
      <c r="C69" s="87"/>
      <c r="D69" s="87"/>
    </row>
    <row r="70" spans="1:4" x14ac:dyDescent="0.25">
      <c r="A70" s="88">
        <v>59</v>
      </c>
      <c r="B70" s="89">
        <v>17.34</v>
      </c>
      <c r="C70" s="87"/>
      <c r="D70" s="87"/>
    </row>
    <row r="71" spans="1:4" x14ac:dyDescent="0.25">
      <c r="A71" s="88">
        <v>60</v>
      </c>
      <c r="B71" s="89">
        <v>17.64</v>
      </c>
      <c r="C71" s="87"/>
      <c r="D71" s="87"/>
    </row>
    <row r="72" spans="1:4" x14ac:dyDescent="0.25">
      <c r="A72" s="88">
        <v>61</v>
      </c>
      <c r="B72" s="89">
        <v>17.95</v>
      </c>
      <c r="C72" s="87"/>
      <c r="D72" s="87"/>
    </row>
    <row r="73" spans="1:4" x14ac:dyDescent="0.25">
      <c r="A73" s="88">
        <v>62</v>
      </c>
      <c r="B73" s="89">
        <v>18.27</v>
      </c>
      <c r="C73" s="87"/>
      <c r="D73" s="87"/>
    </row>
    <row r="74" spans="1:4" x14ac:dyDescent="0.25">
      <c r="A74" s="88">
        <v>63</v>
      </c>
      <c r="B74" s="89">
        <v>18.600000000000001</v>
      </c>
      <c r="C74" s="87"/>
      <c r="D74" s="87"/>
    </row>
    <row r="75" spans="1:4" x14ac:dyDescent="0.25">
      <c r="A75" s="88">
        <v>64</v>
      </c>
      <c r="B75" s="89">
        <v>18.95</v>
      </c>
      <c r="C75" s="87"/>
      <c r="D75" s="87"/>
    </row>
    <row r="76" spans="1:4" x14ac:dyDescent="0.25">
      <c r="A76" s="88">
        <v>65</v>
      </c>
      <c r="B76" s="89">
        <v>18.79</v>
      </c>
      <c r="C76" s="87"/>
      <c r="D76" s="87"/>
    </row>
    <row r="77" spans="1:4" x14ac:dyDescent="0.25">
      <c r="A77" s="88">
        <v>66</v>
      </c>
      <c r="B77" s="89">
        <v>18.13</v>
      </c>
      <c r="C77" s="87"/>
      <c r="D77" s="87"/>
    </row>
    <row r="78" spans="1:4" x14ac:dyDescent="0.25">
      <c r="A78" s="88">
        <v>67</v>
      </c>
      <c r="B78" s="89">
        <v>17.47</v>
      </c>
      <c r="C78" s="87"/>
      <c r="D78" s="87"/>
    </row>
    <row r="79" spans="1:4" x14ac:dyDescent="0.25">
      <c r="A79" s="88">
        <v>68</v>
      </c>
      <c r="B79" s="89">
        <v>16.809999999999999</v>
      </c>
      <c r="C79" s="87"/>
      <c r="D79" s="87"/>
    </row>
    <row r="80" spans="1:4" x14ac:dyDescent="0.25">
      <c r="A80" s="88">
        <v>69</v>
      </c>
      <c r="B80" s="89">
        <v>16.149999999999999</v>
      </c>
      <c r="C80" s="87"/>
      <c r="D80" s="87"/>
    </row>
    <row r="81" spans="1:4" x14ac:dyDescent="0.25">
      <c r="A81" s="88">
        <v>70</v>
      </c>
      <c r="B81" s="89">
        <v>15.5</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rheCjCLBgzrvX0jaYVvrmWzFwWFyh5wKiNiOiINpHTQTCfc1wmQ3mjhPKumvX/4T6SdOCPlb634audRIbarnyw==" saltValue="qJAZPO4XCDU3WHU4g1qnag==" spinCount="100000" sheet="1" objects="1" scenarios="1"/>
  <conditionalFormatting sqref="A6:A16 A18:A21">
    <cfRule type="expression" dxfId="1387" priority="27" stopIfTrue="1">
      <formula>MOD(ROW(),2)=0</formula>
    </cfRule>
    <cfRule type="expression" dxfId="1386" priority="28" stopIfTrue="1">
      <formula>MOD(ROW(),2)&lt;&gt;0</formula>
    </cfRule>
  </conditionalFormatting>
  <conditionalFormatting sqref="B6 B8:B16">
    <cfRule type="expression" dxfId="1385" priority="29" stopIfTrue="1">
      <formula>MOD(ROW(),2)=0</formula>
    </cfRule>
    <cfRule type="expression" dxfId="1384" priority="30" stopIfTrue="1">
      <formula>MOD(ROW(),2)&lt;&gt;0</formula>
    </cfRule>
  </conditionalFormatting>
  <conditionalFormatting sqref="B7">
    <cfRule type="expression" dxfId="1383" priority="21" stopIfTrue="1">
      <formula>MOD(ROW(),2)=0</formula>
    </cfRule>
    <cfRule type="expression" dxfId="1382" priority="22" stopIfTrue="1">
      <formula>MOD(ROW(),2)&lt;&gt;0</formula>
    </cfRule>
  </conditionalFormatting>
  <conditionalFormatting sqref="A17">
    <cfRule type="expression" dxfId="1381" priority="19" stopIfTrue="1">
      <formula>MOD(ROW(),2)=0</formula>
    </cfRule>
    <cfRule type="expression" dxfId="1380" priority="20" stopIfTrue="1">
      <formula>MOD(ROW(),2)&lt;&gt;0</formula>
    </cfRule>
  </conditionalFormatting>
  <conditionalFormatting sqref="B17">
    <cfRule type="expression" dxfId="1379" priority="17" stopIfTrue="1">
      <formula>MOD(ROW(),2)=0</formula>
    </cfRule>
    <cfRule type="expression" dxfId="1378" priority="18" stopIfTrue="1">
      <formula>MOD(ROW(),2)&lt;&gt;0</formula>
    </cfRule>
  </conditionalFormatting>
  <conditionalFormatting sqref="A26:A106">
    <cfRule type="expression" dxfId="1377" priority="7" stopIfTrue="1">
      <formula>MOD(ROW(),2)=0</formula>
    </cfRule>
    <cfRule type="expression" dxfId="1376" priority="8" stopIfTrue="1">
      <formula>MOD(ROW(),2)&lt;&gt;0</formula>
    </cfRule>
  </conditionalFormatting>
  <conditionalFormatting sqref="B26:B106">
    <cfRule type="expression" dxfId="1375" priority="9" stopIfTrue="1">
      <formula>MOD(ROW(),2)=0</formula>
    </cfRule>
    <cfRule type="expression" dxfId="1374" priority="10" stopIfTrue="1">
      <formula>MOD(ROW(),2)&lt;&gt;0</formula>
    </cfRule>
  </conditionalFormatting>
  <conditionalFormatting sqref="B20:B21">
    <cfRule type="expression" dxfId="1373" priority="5" stopIfTrue="1">
      <formula>MOD(ROW(),2)=0</formula>
    </cfRule>
    <cfRule type="expression" dxfId="1372" priority="6" stopIfTrue="1">
      <formula>MOD(ROW(),2)&lt;&gt;0</formula>
    </cfRule>
  </conditionalFormatting>
  <conditionalFormatting sqref="B18">
    <cfRule type="expression" dxfId="1371" priority="3" stopIfTrue="1">
      <formula>MOD(ROW(),2)=0</formula>
    </cfRule>
    <cfRule type="expression" dxfId="1370" priority="4" stopIfTrue="1">
      <formula>MOD(ROW(),2)&lt;&gt;0</formula>
    </cfRule>
  </conditionalFormatting>
  <conditionalFormatting sqref="B19">
    <cfRule type="expression" dxfId="1369" priority="1" stopIfTrue="1">
      <formula>MOD(ROW(),2)=0</formula>
    </cfRule>
    <cfRule type="expression" dxfId="1368" priority="2" stopIfTrue="1">
      <formula>MOD(ROW(),2)&lt;&gt;0</formula>
    </cfRule>
  </conditionalFormatting>
  <hyperlinks>
    <hyperlink ref="B23" location="'Factor List'!A1" display="Back to Factor List" xr:uid="{00000000-0004-0000-3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1:C160"/>
  <sheetViews>
    <sheetView workbookViewId="0">
      <selection activeCell="A3" sqref="A3"/>
    </sheetView>
  </sheetViews>
  <sheetFormatPr defaultRowHeight="13.2" x14ac:dyDescent="0.25"/>
  <sheetData>
    <row r="1" spans="1:3" x14ac:dyDescent="0.25">
      <c r="A1" t="s">
        <v>73</v>
      </c>
    </row>
    <row r="3" spans="1:3" x14ac:dyDescent="0.25">
      <c r="A3" t="s">
        <v>74</v>
      </c>
      <c r="C3" t="s">
        <v>75</v>
      </c>
    </row>
    <row r="4" spans="1:3" x14ac:dyDescent="0.25">
      <c r="A4" t="s">
        <v>76</v>
      </c>
      <c r="C4" t="s">
        <v>233</v>
      </c>
    </row>
    <row r="5" spans="1:3" x14ac:dyDescent="0.25">
      <c r="A5" t="s">
        <v>77</v>
      </c>
      <c r="C5" t="s">
        <v>234</v>
      </c>
    </row>
    <row r="6" spans="1:3" x14ac:dyDescent="0.25">
      <c r="A6" t="s">
        <v>78</v>
      </c>
      <c r="C6" t="s">
        <v>235</v>
      </c>
    </row>
    <row r="7" spans="1:3" x14ac:dyDescent="0.25">
      <c r="A7" t="s">
        <v>79</v>
      </c>
      <c r="C7" t="s">
        <v>236</v>
      </c>
    </row>
    <row r="8" spans="1:3" x14ac:dyDescent="0.25">
      <c r="A8" t="s">
        <v>80</v>
      </c>
      <c r="C8" t="s">
        <v>237</v>
      </c>
    </row>
    <row r="9" spans="1:3" x14ac:dyDescent="0.25">
      <c r="A9" t="s">
        <v>81</v>
      </c>
      <c r="C9" t="s">
        <v>79</v>
      </c>
    </row>
    <row r="10" spans="1:3" x14ac:dyDescent="0.25">
      <c r="A10" t="s">
        <v>82</v>
      </c>
      <c r="C10" t="s">
        <v>238</v>
      </c>
    </row>
    <row r="11" spans="1:3" x14ac:dyDescent="0.25">
      <c r="A11" t="s">
        <v>83</v>
      </c>
      <c r="C11" t="s">
        <v>83</v>
      </c>
    </row>
    <row r="12" spans="1:3" x14ac:dyDescent="0.25">
      <c r="A12" t="s">
        <v>84</v>
      </c>
      <c r="C12" t="s">
        <v>239</v>
      </c>
    </row>
    <row r="13" spans="1:3" x14ac:dyDescent="0.25">
      <c r="A13" t="s">
        <v>85</v>
      </c>
      <c r="C13" t="s">
        <v>240</v>
      </c>
    </row>
    <row r="14" spans="1:3" x14ac:dyDescent="0.25">
      <c r="A14" t="s">
        <v>86</v>
      </c>
      <c r="C14" t="s">
        <v>241</v>
      </c>
    </row>
    <row r="15" spans="1:3" x14ac:dyDescent="0.25">
      <c r="A15" t="s">
        <v>87</v>
      </c>
      <c r="C15" t="s">
        <v>242</v>
      </c>
    </row>
    <row r="16" spans="1:3" x14ac:dyDescent="0.25">
      <c r="A16" t="s">
        <v>88</v>
      </c>
      <c r="C16" t="s">
        <v>243</v>
      </c>
    </row>
    <row r="17" spans="1:3" x14ac:dyDescent="0.25">
      <c r="A17" t="s">
        <v>89</v>
      </c>
      <c r="C17" t="s">
        <v>244</v>
      </c>
    </row>
    <row r="18" spans="1:3" x14ac:dyDescent="0.25">
      <c r="A18" t="s">
        <v>90</v>
      </c>
      <c r="C18" t="s">
        <v>245</v>
      </c>
    </row>
    <row r="19" spans="1:3" x14ac:dyDescent="0.25">
      <c r="A19" t="s">
        <v>91</v>
      </c>
      <c r="C19" t="s">
        <v>246</v>
      </c>
    </row>
    <row r="20" spans="1:3" x14ac:dyDescent="0.25">
      <c r="A20" t="s">
        <v>92</v>
      </c>
      <c r="C20" t="s">
        <v>247</v>
      </c>
    </row>
    <row r="21" spans="1:3" x14ac:dyDescent="0.25">
      <c r="A21" t="s">
        <v>93</v>
      </c>
      <c r="C21" t="s">
        <v>248</v>
      </c>
    </row>
    <row r="22" spans="1:3" x14ac:dyDescent="0.25">
      <c r="A22" t="s">
        <v>94</v>
      </c>
      <c r="C22" t="s">
        <v>249</v>
      </c>
    </row>
    <row r="23" spans="1:3" x14ac:dyDescent="0.25">
      <c r="A23" t="s">
        <v>95</v>
      </c>
      <c r="C23" t="s">
        <v>250</v>
      </c>
    </row>
    <row r="24" spans="1:3" x14ac:dyDescent="0.25">
      <c r="A24" t="s">
        <v>96</v>
      </c>
      <c r="C24" t="s">
        <v>251</v>
      </c>
    </row>
    <row r="25" spans="1:3" x14ac:dyDescent="0.25">
      <c r="A25" t="s">
        <v>97</v>
      </c>
      <c r="C25" t="s">
        <v>252</v>
      </c>
    </row>
    <row r="26" spans="1:3" x14ac:dyDescent="0.25">
      <c r="A26" t="s">
        <v>98</v>
      </c>
      <c r="C26" t="s">
        <v>253</v>
      </c>
    </row>
    <row r="27" spans="1:3" x14ac:dyDescent="0.25">
      <c r="A27" t="s">
        <v>99</v>
      </c>
      <c r="C27" t="s">
        <v>254</v>
      </c>
    </row>
    <row r="28" spans="1:3" x14ac:dyDescent="0.25">
      <c r="A28" t="s">
        <v>100</v>
      </c>
      <c r="C28" t="s">
        <v>255</v>
      </c>
    </row>
    <row r="29" spans="1:3" x14ac:dyDescent="0.25">
      <c r="A29" t="s">
        <v>101</v>
      </c>
      <c r="C29" t="s">
        <v>256</v>
      </c>
    </row>
    <row r="30" spans="1:3" x14ac:dyDescent="0.25">
      <c r="A30" t="s">
        <v>102</v>
      </c>
      <c r="C30" t="s">
        <v>257</v>
      </c>
    </row>
    <row r="31" spans="1:3" x14ac:dyDescent="0.25">
      <c r="A31" t="s">
        <v>103</v>
      </c>
      <c r="C31" t="s">
        <v>258</v>
      </c>
    </row>
    <row r="32" spans="1:3" x14ac:dyDescent="0.25">
      <c r="A32" t="s">
        <v>104</v>
      </c>
      <c r="C32" t="s">
        <v>259</v>
      </c>
    </row>
    <row r="33" spans="1:3" x14ac:dyDescent="0.25">
      <c r="A33" t="s">
        <v>105</v>
      </c>
      <c r="C33" t="s">
        <v>260</v>
      </c>
    </row>
    <row r="34" spans="1:3" x14ac:dyDescent="0.25">
      <c r="A34" t="s">
        <v>106</v>
      </c>
      <c r="C34" t="s">
        <v>261</v>
      </c>
    </row>
    <row r="35" spans="1:3" x14ac:dyDescent="0.25">
      <c r="A35" t="s">
        <v>107</v>
      </c>
      <c r="C35" t="s">
        <v>262</v>
      </c>
    </row>
    <row r="36" spans="1:3" x14ac:dyDescent="0.25">
      <c r="A36" t="s">
        <v>108</v>
      </c>
      <c r="C36" t="s">
        <v>263</v>
      </c>
    </row>
    <row r="37" spans="1:3" x14ac:dyDescent="0.25">
      <c r="A37" t="s">
        <v>109</v>
      </c>
    </row>
    <row r="38" spans="1:3" x14ac:dyDescent="0.25">
      <c r="A38" t="s">
        <v>110</v>
      </c>
    </row>
    <row r="39" spans="1:3" x14ac:dyDescent="0.25">
      <c r="A39" t="s">
        <v>111</v>
      </c>
    </row>
    <row r="40" spans="1:3" x14ac:dyDescent="0.25">
      <c r="A40" t="s">
        <v>112</v>
      </c>
    </row>
    <row r="41" spans="1:3" x14ac:dyDescent="0.25">
      <c r="A41" t="s">
        <v>113</v>
      </c>
    </row>
    <row r="42" spans="1:3" x14ac:dyDescent="0.25">
      <c r="A42" t="s">
        <v>114</v>
      </c>
    </row>
    <row r="43" spans="1:3" x14ac:dyDescent="0.25">
      <c r="A43" t="s">
        <v>115</v>
      </c>
    </row>
    <row r="44" spans="1:3" x14ac:dyDescent="0.25">
      <c r="A44" t="s">
        <v>116</v>
      </c>
    </row>
    <row r="45" spans="1:3" x14ac:dyDescent="0.25">
      <c r="A45" t="s">
        <v>117</v>
      </c>
    </row>
    <row r="46" spans="1:3" x14ac:dyDescent="0.25">
      <c r="A46" t="s">
        <v>118</v>
      </c>
    </row>
    <row r="47" spans="1:3" x14ac:dyDescent="0.25">
      <c r="A47" t="s">
        <v>119</v>
      </c>
    </row>
    <row r="48" spans="1:3" x14ac:dyDescent="0.25">
      <c r="A48" t="s">
        <v>120</v>
      </c>
    </row>
    <row r="49" spans="1:1" x14ac:dyDescent="0.25">
      <c r="A49" t="s">
        <v>121</v>
      </c>
    </row>
    <row r="50" spans="1:1" x14ac:dyDescent="0.25">
      <c r="A50" t="s">
        <v>122</v>
      </c>
    </row>
    <row r="51" spans="1:1" x14ac:dyDescent="0.25">
      <c r="A51" t="s">
        <v>123</v>
      </c>
    </row>
    <row r="52" spans="1:1" x14ac:dyDescent="0.25">
      <c r="A52" t="s">
        <v>124</v>
      </c>
    </row>
    <row r="53" spans="1:1" x14ac:dyDescent="0.25">
      <c r="A53" t="s">
        <v>125</v>
      </c>
    </row>
    <row r="54" spans="1:1" x14ac:dyDescent="0.25">
      <c r="A54" t="s">
        <v>126</v>
      </c>
    </row>
    <row r="55" spans="1:1" x14ac:dyDescent="0.25">
      <c r="A55" t="s">
        <v>127</v>
      </c>
    </row>
    <row r="56" spans="1:1" x14ac:dyDescent="0.25">
      <c r="A56" t="s">
        <v>128</v>
      </c>
    </row>
    <row r="57" spans="1:1" x14ac:dyDescent="0.25">
      <c r="A57" t="s">
        <v>129</v>
      </c>
    </row>
    <row r="58" spans="1:1" x14ac:dyDescent="0.25">
      <c r="A58" t="s">
        <v>130</v>
      </c>
    </row>
    <row r="59" spans="1:1" x14ac:dyDescent="0.25">
      <c r="A59" t="s">
        <v>131</v>
      </c>
    </row>
    <row r="60" spans="1:1" x14ac:dyDescent="0.25">
      <c r="A60" t="s">
        <v>132</v>
      </c>
    </row>
    <row r="61" spans="1:1" x14ac:dyDescent="0.25">
      <c r="A61" t="s">
        <v>133</v>
      </c>
    </row>
    <row r="62" spans="1:1" x14ac:dyDescent="0.25">
      <c r="A62" t="s">
        <v>134</v>
      </c>
    </row>
    <row r="63" spans="1:1" x14ac:dyDescent="0.25">
      <c r="A63" t="s">
        <v>135</v>
      </c>
    </row>
    <row r="64" spans="1:1" x14ac:dyDescent="0.25">
      <c r="A64" t="s">
        <v>136</v>
      </c>
    </row>
    <row r="65" spans="1:1" x14ac:dyDescent="0.25">
      <c r="A65" t="s">
        <v>137</v>
      </c>
    </row>
    <row r="66" spans="1:1" x14ac:dyDescent="0.25">
      <c r="A66" t="s">
        <v>138</v>
      </c>
    </row>
    <row r="67" spans="1:1" x14ac:dyDescent="0.25">
      <c r="A67" t="s">
        <v>139</v>
      </c>
    </row>
    <row r="68" spans="1:1" x14ac:dyDescent="0.25">
      <c r="A68" t="s">
        <v>140</v>
      </c>
    </row>
    <row r="69" spans="1:1" x14ac:dyDescent="0.25">
      <c r="A69" t="s">
        <v>141</v>
      </c>
    </row>
    <row r="70" spans="1:1" x14ac:dyDescent="0.25">
      <c r="A70" t="s">
        <v>142</v>
      </c>
    </row>
    <row r="71" spans="1:1" x14ac:dyDescent="0.25">
      <c r="A71" t="s">
        <v>143</v>
      </c>
    </row>
    <row r="72" spans="1:1" x14ac:dyDescent="0.25">
      <c r="A72" t="s">
        <v>144</v>
      </c>
    </row>
    <row r="73" spans="1:1" x14ac:dyDescent="0.25">
      <c r="A73" t="s">
        <v>145</v>
      </c>
    </row>
    <row r="74" spans="1:1" x14ac:dyDescent="0.25">
      <c r="A74" t="s">
        <v>146</v>
      </c>
    </row>
    <row r="75" spans="1:1" x14ac:dyDescent="0.25">
      <c r="A75" t="s">
        <v>147</v>
      </c>
    </row>
    <row r="76" spans="1:1" x14ac:dyDescent="0.25">
      <c r="A76" t="s">
        <v>148</v>
      </c>
    </row>
    <row r="77" spans="1:1" x14ac:dyDescent="0.25">
      <c r="A77" t="s">
        <v>149</v>
      </c>
    </row>
    <row r="78" spans="1:1" x14ac:dyDescent="0.25">
      <c r="A78" t="s">
        <v>150</v>
      </c>
    </row>
    <row r="79" spans="1:1" x14ac:dyDescent="0.25">
      <c r="A79" t="s">
        <v>151</v>
      </c>
    </row>
    <row r="80" spans="1:1" x14ac:dyDescent="0.25">
      <c r="A80" t="s">
        <v>152</v>
      </c>
    </row>
    <row r="81" spans="1:1" x14ac:dyDescent="0.25">
      <c r="A81" t="s">
        <v>153</v>
      </c>
    </row>
    <row r="82" spans="1:1" x14ac:dyDescent="0.25">
      <c r="A82" t="s">
        <v>154</v>
      </c>
    </row>
    <row r="83" spans="1:1" x14ac:dyDescent="0.25">
      <c r="A83" t="s">
        <v>155</v>
      </c>
    </row>
    <row r="84" spans="1:1" x14ac:dyDescent="0.25">
      <c r="A84" t="s">
        <v>156</v>
      </c>
    </row>
    <row r="85" spans="1:1" x14ac:dyDescent="0.25">
      <c r="A85" t="s">
        <v>157</v>
      </c>
    </row>
    <row r="86" spans="1:1" x14ac:dyDescent="0.25">
      <c r="A86" t="s">
        <v>158</v>
      </c>
    </row>
    <row r="87" spans="1:1" x14ac:dyDescent="0.25">
      <c r="A87" t="s">
        <v>159</v>
      </c>
    </row>
    <row r="88" spans="1:1" x14ac:dyDescent="0.25">
      <c r="A88" t="s">
        <v>160</v>
      </c>
    </row>
    <row r="89" spans="1:1" x14ac:dyDescent="0.25">
      <c r="A89" t="s">
        <v>161</v>
      </c>
    </row>
    <row r="90" spans="1:1" x14ac:dyDescent="0.25">
      <c r="A90" t="s">
        <v>162</v>
      </c>
    </row>
    <row r="91" spans="1:1" x14ac:dyDescent="0.25">
      <c r="A91" t="s">
        <v>163</v>
      </c>
    </row>
    <row r="92" spans="1:1" x14ac:dyDescent="0.25">
      <c r="A92" t="s">
        <v>164</v>
      </c>
    </row>
    <row r="93" spans="1:1" x14ac:dyDescent="0.25">
      <c r="A93" t="s">
        <v>165</v>
      </c>
    </row>
    <row r="94" spans="1:1" x14ac:dyDescent="0.25">
      <c r="A94" t="s">
        <v>166</v>
      </c>
    </row>
    <row r="95" spans="1:1" x14ac:dyDescent="0.25">
      <c r="A95" t="s">
        <v>167</v>
      </c>
    </row>
    <row r="96" spans="1:1" x14ac:dyDescent="0.25">
      <c r="A96" t="s">
        <v>168</v>
      </c>
    </row>
    <row r="97" spans="1:1" x14ac:dyDescent="0.25">
      <c r="A97" t="s">
        <v>169</v>
      </c>
    </row>
    <row r="98" spans="1:1" x14ac:dyDescent="0.25">
      <c r="A98" t="s">
        <v>170</v>
      </c>
    </row>
    <row r="99" spans="1:1" x14ac:dyDescent="0.25">
      <c r="A99" t="s">
        <v>171</v>
      </c>
    </row>
    <row r="100" spans="1:1" x14ac:dyDescent="0.25">
      <c r="A100" t="s">
        <v>172</v>
      </c>
    </row>
    <row r="101" spans="1:1" x14ac:dyDescent="0.25">
      <c r="A101" t="s">
        <v>173</v>
      </c>
    </row>
    <row r="102" spans="1:1" x14ac:dyDescent="0.25">
      <c r="A102" t="s">
        <v>174</v>
      </c>
    </row>
    <row r="103" spans="1:1" x14ac:dyDescent="0.25">
      <c r="A103" t="s">
        <v>175</v>
      </c>
    </row>
    <row r="104" spans="1:1" x14ac:dyDescent="0.25">
      <c r="A104" t="s">
        <v>176</v>
      </c>
    </row>
    <row r="105" spans="1:1" x14ac:dyDescent="0.25">
      <c r="A105" t="s">
        <v>177</v>
      </c>
    </row>
    <row r="106" spans="1:1" x14ac:dyDescent="0.25">
      <c r="A106" t="s">
        <v>178</v>
      </c>
    </row>
    <row r="107" spans="1:1" x14ac:dyDescent="0.25">
      <c r="A107" t="s">
        <v>179</v>
      </c>
    </row>
    <row r="108" spans="1:1" x14ac:dyDescent="0.25">
      <c r="A108" t="s">
        <v>180</v>
      </c>
    </row>
    <row r="109" spans="1:1" x14ac:dyDescent="0.25">
      <c r="A109" t="s">
        <v>181</v>
      </c>
    </row>
    <row r="110" spans="1:1" x14ac:dyDescent="0.25">
      <c r="A110" t="s">
        <v>182</v>
      </c>
    </row>
    <row r="111" spans="1:1" x14ac:dyDescent="0.25">
      <c r="A111" t="s">
        <v>183</v>
      </c>
    </row>
    <row r="112" spans="1:1" x14ac:dyDescent="0.25">
      <c r="A112" t="s">
        <v>184</v>
      </c>
    </row>
    <row r="113" spans="1:1" x14ac:dyDescent="0.25">
      <c r="A113" t="s">
        <v>185</v>
      </c>
    </row>
    <row r="114" spans="1:1" x14ac:dyDescent="0.25">
      <c r="A114" t="s">
        <v>186</v>
      </c>
    </row>
    <row r="115" spans="1:1" x14ac:dyDescent="0.25">
      <c r="A115" t="s">
        <v>187</v>
      </c>
    </row>
    <row r="116" spans="1:1" x14ac:dyDescent="0.25">
      <c r="A116" t="s">
        <v>188</v>
      </c>
    </row>
    <row r="117" spans="1:1" x14ac:dyDescent="0.25">
      <c r="A117" t="s">
        <v>189</v>
      </c>
    </row>
    <row r="118" spans="1:1" x14ac:dyDescent="0.25">
      <c r="A118" t="s">
        <v>190</v>
      </c>
    </row>
    <row r="119" spans="1:1" x14ac:dyDescent="0.25">
      <c r="A119" t="s">
        <v>191</v>
      </c>
    </row>
    <row r="120" spans="1:1" x14ac:dyDescent="0.25">
      <c r="A120" t="s">
        <v>192</v>
      </c>
    </row>
    <row r="121" spans="1:1" x14ac:dyDescent="0.25">
      <c r="A121" t="s">
        <v>193</v>
      </c>
    </row>
    <row r="122" spans="1:1" x14ac:dyDescent="0.25">
      <c r="A122" t="s">
        <v>194</v>
      </c>
    </row>
    <row r="123" spans="1:1" x14ac:dyDescent="0.25">
      <c r="A123" t="s">
        <v>195</v>
      </c>
    </row>
    <row r="124" spans="1:1" x14ac:dyDescent="0.25">
      <c r="A124" t="s">
        <v>196</v>
      </c>
    </row>
    <row r="125" spans="1:1" x14ac:dyDescent="0.25">
      <c r="A125" t="s">
        <v>197</v>
      </c>
    </row>
    <row r="126" spans="1:1" x14ac:dyDescent="0.25">
      <c r="A126" t="s">
        <v>198</v>
      </c>
    </row>
    <row r="127" spans="1:1" x14ac:dyDescent="0.25">
      <c r="A127" t="s">
        <v>199</v>
      </c>
    </row>
    <row r="128" spans="1:1" x14ac:dyDescent="0.25">
      <c r="A128" t="s">
        <v>200</v>
      </c>
    </row>
    <row r="129" spans="1:1" x14ac:dyDescent="0.25">
      <c r="A129" t="s">
        <v>201</v>
      </c>
    </row>
    <row r="130" spans="1:1" x14ac:dyDescent="0.25">
      <c r="A130" t="s">
        <v>202</v>
      </c>
    </row>
    <row r="131" spans="1:1" x14ac:dyDescent="0.25">
      <c r="A131" t="s">
        <v>203</v>
      </c>
    </row>
    <row r="132" spans="1:1" x14ac:dyDescent="0.25">
      <c r="A132" t="s">
        <v>204</v>
      </c>
    </row>
    <row r="133" spans="1:1" x14ac:dyDescent="0.25">
      <c r="A133" t="s">
        <v>205</v>
      </c>
    </row>
    <row r="134" spans="1:1" x14ac:dyDescent="0.25">
      <c r="A134" t="s">
        <v>206</v>
      </c>
    </row>
    <row r="135" spans="1:1" x14ac:dyDescent="0.25">
      <c r="A135" t="s">
        <v>207</v>
      </c>
    </row>
    <row r="136" spans="1:1" x14ac:dyDescent="0.25">
      <c r="A136" t="s">
        <v>208</v>
      </c>
    </row>
    <row r="137" spans="1:1" x14ac:dyDescent="0.25">
      <c r="A137" t="s">
        <v>209</v>
      </c>
    </row>
    <row r="138" spans="1:1" x14ac:dyDescent="0.25">
      <c r="A138" t="s">
        <v>210</v>
      </c>
    </row>
    <row r="139" spans="1:1" x14ac:dyDescent="0.25">
      <c r="A139" t="s">
        <v>211</v>
      </c>
    </row>
    <row r="140" spans="1:1" x14ac:dyDescent="0.25">
      <c r="A140" t="s">
        <v>212</v>
      </c>
    </row>
    <row r="141" spans="1:1" x14ac:dyDescent="0.25">
      <c r="A141" t="s">
        <v>213</v>
      </c>
    </row>
    <row r="142" spans="1:1" x14ac:dyDescent="0.25">
      <c r="A142" t="s">
        <v>214</v>
      </c>
    </row>
    <row r="143" spans="1:1" x14ac:dyDescent="0.25">
      <c r="A143" t="s">
        <v>215</v>
      </c>
    </row>
    <row r="144" spans="1:1" x14ac:dyDescent="0.25">
      <c r="A144" t="s">
        <v>216</v>
      </c>
    </row>
    <row r="145" spans="1:1" x14ac:dyDescent="0.25">
      <c r="A145" t="s">
        <v>217</v>
      </c>
    </row>
    <row r="146" spans="1:1" x14ac:dyDescent="0.25">
      <c r="A146" t="s">
        <v>218</v>
      </c>
    </row>
    <row r="147" spans="1:1" x14ac:dyDescent="0.25">
      <c r="A147" t="s">
        <v>219</v>
      </c>
    </row>
    <row r="148" spans="1:1" x14ac:dyDescent="0.25">
      <c r="A148" t="s">
        <v>220</v>
      </c>
    </row>
    <row r="149" spans="1:1" x14ac:dyDescent="0.25">
      <c r="A149" t="s">
        <v>221</v>
      </c>
    </row>
    <row r="150" spans="1:1" x14ac:dyDescent="0.25">
      <c r="A150" t="s">
        <v>222</v>
      </c>
    </row>
    <row r="151" spans="1:1" x14ac:dyDescent="0.25">
      <c r="A151" t="s">
        <v>223</v>
      </c>
    </row>
    <row r="152" spans="1:1" x14ac:dyDescent="0.25">
      <c r="A152" t="s">
        <v>224</v>
      </c>
    </row>
    <row r="153" spans="1:1" x14ac:dyDescent="0.25">
      <c r="A153" t="s">
        <v>225</v>
      </c>
    </row>
    <row r="154" spans="1:1" x14ac:dyDescent="0.25">
      <c r="A154" t="s">
        <v>226</v>
      </c>
    </row>
    <row r="155" spans="1:1" x14ac:dyDescent="0.25">
      <c r="A155" t="s">
        <v>227</v>
      </c>
    </row>
    <row r="156" spans="1:1" x14ac:dyDescent="0.25">
      <c r="A156" t="s">
        <v>228</v>
      </c>
    </row>
    <row r="157" spans="1:1" x14ac:dyDescent="0.25">
      <c r="A157" t="s">
        <v>229</v>
      </c>
    </row>
    <row r="158" spans="1:1" x14ac:dyDescent="0.25">
      <c r="A158" t="s">
        <v>230</v>
      </c>
    </row>
    <row r="159" spans="1:1" x14ac:dyDescent="0.25">
      <c r="A159" t="s">
        <v>231</v>
      </c>
    </row>
    <row r="160" spans="1:1" x14ac:dyDescent="0.25">
      <c r="A160" t="s">
        <v>232</v>
      </c>
    </row>
  </sheetData>
  <sheetProtection algorithmName="SHA-512" hashValue="Lty18Yj/I730M8NWqW1xQYJNCmiXIq+EjIerCJMIuvgd1pj3qlG39weVL3wetXgfUz/NhZwMbz3C4j1rNb/bWA==" saltValue="CEzbAzNdhzpSOWfsOi96VA==" spinCount="100000" sheet="1" objects="1" scenarios="1"/>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7"/>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x-319</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32.1" customHeight="1" x14ac:dyDescent="0.25">
      <c r="A10" s="108" t="s">
        <v>2</v>
      </c>
      <c r="B10" s="96" t="s">
        <v>559</v>
      </c>
    </row>
    <row r="11" spans="1:9" x14ac:dyDescent="0.25">
      <c r="A11" s="108" t="s">
        <v>23</v>
      </c>
      <c r="B11" s="96" t="s">
        <v>271</v>
      </c>
    </row>
    <row r="12" spans="1:9" x14ac:dyDescent="0.25">
      <c r="A12" s="108" t="s">
        <v>266</v>
      </c>
      <c r="B12" s="96" t="s">
        <v>272</v>
      </c>
    </row>
    <row r="13" spans="1:9" hidden="1" x14ac:dyDescent="0.25">
      <c r="A13" s="108" t="s">
        <v>52</v>
      </c>
      <c r="B13" s="96">
        <v>0</v>
      </c>
    </row>
    <row r="14" spans="1:9" hidden="1" x14ac:dyDescent="0.25">
      <c r="A14" s="108" t="s">
        <v>18</v>
      </c>
      <c r="B14" s="96">
        <v>319</v>
      </c>
    </row>
    <row r="15" spans="1:9" x14ac:dyDescent="0.25">
      <c r="A15" s="108" t="s">
        <v>53</v>
      </c>
      <c r="B15" s="96" t="s">
        <v>630</v>
      </c>
    </row>
    <row r="16" spans="1:9" x14ac:dyDescent="0.25">
      <c r="A16" s="108" t="s">
        <v>54</v>
      </c>
      <c r="B16" s="96" t="s">
        <v>561</v>
      </c>
    </row>
    <row r="17" spans="1:4" ht="58.5"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8.73</v>
      </c>
      <c r="C27" s="87"/>
      <c r="D27" s="87"/>
    </row>
    <row r="28" spans="1:4" x14ac:dyDescent="0.25">
      <c r="A28" s="88">
        <v>17</v>
      </c>
      <c r="B28" s="89">
        <v>8.85</v>
      </c>
      <c r="C28" s="87"/>
      <c r="D28" s="87"/>
    </row>
    <row r="29" spans="1:4" x14ac:dyDescent="0.25">
      <c r="A29" s="88">
        <v>18</v>
      </c>
      <c r="B29" s="89">
        <v>8.98</v>
      </c>
      <c r="C29" s="87"/>
      <c r="D29" s="87"/>
    </row>
    <row r="30" spans="1:4" x14ac:dyDescent="0.25">
      <c r="A30" s="88">
        <v>19</v>
      </c>
      <c r="B30" s="89">
        <v>9.11</v>
      </c>
      <c r="C30" s="87"/>
      <c r="D30" s="87"/>
    </row>
    <row r="31" spans="1:4" x14ac:dyDescent="0.25">
      <c r="A31" s="88">
        <v>20</v>
      </c>
      <c r="B31" s="89">
        <v>9.24</v>
      </c>
      <c r="C31" s="87"/>
      <c r="D31" s="87"/>
    </row>
    <row r="32" spans="1:4" x14ac:dyDescent="0.25">
      <c r="A32" s="88">
        <v>21</v>
      </c>
      <c r="B32" s="89">
        <v>9.3699999999999992</v>
      </c>
      <c r="C32" s="87"/>
      <c r="D32" s="87"/>
    </row>
    <row r="33" spans="1:4" x14ac:dyDescent="0.25">
      <c r="A33" s="88">
        <v>22</v>
      </c>
      <c r="B33" s="89">
        <v>9.5</v>
      </c>
      <c r="C33" s="87"/>
      <c r="D33" s="87"/>
    </row>
    <row r="34" spans="1:4" x14ac:dyDescent="0.25">
      <c r="A34" s="88">
        <v>23</v>
      </c>
      <c r="B34" s="89">
        <v>9.64</v>
      </c>
      <c r="C34" s="87"/>
      <c r="D34" s="87"/>
    </row>
    <row r="35" spans="1:4" x14ac:dyDescent="0.25">
      <c r="A35" s="88">
        <v>24</v>
      </c>
      <c r="B35" s="89">
        <v>9.7799999999999994</v>
      </c>
      <c r="C35" s="87"/>
      <c r="D35" s="87"/>
    </row>
    <row r="36" spans="1:4" x14ac:dyDescent="0.25">
      <c r="A36" s="88">
        <v>25</v>
      </c>
      <c r="B36" s="89">
        <v>9.92</v>
      </c>
      <c r="C36" s="87"/>
      <c r="D36" s="87"/>
    </row>
    <row r="37" spans="1:4" x14ac:dyDescent="0.25">
      <c r="A37" s="88">
        <v>26</v>
      </c>
      <c r="B37" s="89">
        <v>10.06</v>
      </c>
      <c r="C37" s="87"/>
      <c r="D37" s="87"/>
    </row>
    <row r="38" spans="1:4" x14ac:dyDescent="0.25">
      <c r="A38" s="88">
        <v>27</v>
      </c>
      <c r="B38" s="89">
        <v>10.210000000000001</v>
      </c>
      <c r="C38" s="87"/>
      <c r="D38" s="87"/>
    </row>
    <row r="39" spans="1:4" x14ac:dyDescent="0.25">
      <c r="A39" s="88">
        <v>28</v>
      </c>
      <c r="B39" s="89">
        <v>10.35</v>
      </c>
      <c r="C39" s="87"/>
      <c r="D39" s="87"/>
    </row>
    <row r="40" spans="1:4" x14ac:dyDescent="0.25">
      <c r="A40" s="88">
        <v>29</v>
      </c>
      <c r="B40" s="89">
        <v>10.5</v>
      </c>
      <c r="C40" s="87"/>
      <c r="D40" s="87"/>
    </row>
    <row r="41" spans="1:4" x14ac:dyDescent="0.25">
      <c r="A41" s="88">
        <v>30</v>
      </c>
      <c r="B41" s="89">
        <v>10.65</v>
      </c>
      <c r="C41" s="87"/>
      <c r="D41" s="87"/>
    </row>
    <row r="42" spans="1:4" x14ac:dyDescent="0.25">
      <c r="A42" s="88">
        <v>31</v>
      </c>
      <c r="B42" s="89">
        <v>10.81</v>
      </c>
      <c r="C42" s="87"/>
      <c r="D42" s="87"/>
    </row>
    <row r="43" spans="1:4" x14ac:dyDescent="0.25">
      <c r="A43" s="88">
        <v>32</v>
      </c>
      <c r="B43" s="89">
        <v>10.96</v>
      </c>
      <c r="C43" s="87"/>
      <c r="D43" s="87"/>
    </row>
    <row r="44" spans="1:4" x14ac:dyDescent="0.25">
      <c r="A44" s="88">
        <v>33</v>
      </c>
      <c r="B44" s="89">
        <v>11.12</v>
      </c>
      <c r="C44" s="87"/>
      <c r="D44" s="87"/>
    </row>
    <row r="45" spans="1:4" x14ac:dyDescent="0.25">
      <c r="A45" s="88">
        <v>34</v>
      </c>
      <c r="B45" s="89">
        <v>11.28</v>
      </c>
      <c r="C45" s="87"/>
      <c r="D45" s="87"/>
    </row>
    <row r="46" spans="1:4" x14ac:dyDescent="0.25">
      <c r="A46" s="88">
        <v>35</v>
      </c>
      <c r="B46" s="89">
        <v>11.45</v>
      </c>
      <c r="C46" s="87"/>
      <c r="D46" s="87"/>
    </row>
    <row r="47" spans="1:4" x14ac:dyDescent="0.25">
      <c r="A47" s="88">
        <v>36</v>
      </c>
      <c r="B47" s="89">
        <v>11.61</v>
      </c>
      <c r="C47" s="87"/>
      <c r="D47" s="87"/>
    </row>
    <row r="48" spans="1:4" x14ac:dyDescent="0.25">
      <c r="A48" s="88">
        <v>37</v>
      </c>
      <c r="B48" s="89">
        <v>11.78</v>
      </c>
      <c r="C48" s="87"/>
      <c r="D48" s="87"/>
    </row>
    <row r="49" spans="1:4" x14ac:dyDescent="0.25">
      <c r="A49" s="88">
        <v>38</v>
      </c>
      <c r="B49" s="89">
        <v>11.95</v>
      </c>
      <c r="C49" s="87"/>
      <c r="D49" s="87"/>
    </row>
    <row r="50" spans="1:4" x14ac:dyDescent="0.25">
      <c r="A50" s="88">
        <v>39</v>
      </c>
      <c r="B50" s="89">
        <v>12.13</v>
      </c>
      <c r="C50" s="87"/>
      <c r="D50" s="87"/>
    </row>
    <row r="51" spans="1:4" x14ac:dyDescent="0.25">
      <c r="A51" s="88">
        <v>40</v>
      </c>
      <c r="B51" s="89">
        <v>12.31</v>
      </c>
      <c r="C51" s="87"/>
      <c r="D51" s="87"/>
    </row>
    <row r="52" spans="1:4" x14ac:dyDescent="0.25">
      <c r="A52" s="88">
        <v>41</v>
      </c>
      <c r="B52" s="89">
        <v>12.49</v>
      </c>
      <c r="C52" s="87"/>
      <c r="D52" s="87"/>
    </row>
    <row r="53" spans="1:4" x14ac:dyDescent="0.25">
      <c r="A53" s="88">
        <v>42</v>
      </c>
      <c r="B53" s="89">
        <v>12.67</v>
      </c>
      <c r="C53" s="87"/>
      <c r="D53" s="87"/>
    </row>
    <row r="54" spans="1:4" x14ac:dyDescent="0.25">
      <c r="A54" s="88">
        <v>43</v>
      </c>
      <c r="B54" s="89">
        <v>12.86</v>
      </c>
      <c r="C54" s="87"/>
      <c r="D54" s="87"/>
    </row>
    <row r="55" spans="1:4" x14ac:dyDescent="0.25">
      <c r="A55" s="88">
        <v>44</v>
      </c>
      <c r="B55" s="89">
        <v>13.05</v>
      </c>
      <c r="C55" s="87"/>
      <c r="D55" s="87"/>
    </row>
    <row r="56" spans="1:4" x14ac:dyDescent="0.25">
      <c r="A56" s="88">
        <v>45</v>
      </c>
      <c r="B56" s="89">
        <v>13.24</v>
      </c>
      <c r="C56" s="87"/>
      <c r="D56" s="87"/>
    </row>
    <row r="57" spans="1:4" x14ac:dyDescent="0.25">
      <c r="A57" s="88">
        <v>46</v>
      </c>
      <c r="B57" s="89">
        <v>13.44</v>
      </c>
      <c r="C57" s="87"/>
      <c r="D57" s="87"/>
    </row>
    <row r="58" spans="1:4" x14ac:dyDescent="0.25">
      <c r="A58" s="88">
        <v>47</v>
      </c>
      <c r="B58" s="89">
        <v>13.64</v>
      </c>
      <c r="C58" s="87"/>
      <c r="D58" s="87"/>
    </row>
    <row r="59" spans="1:4" x14ac:dyDescent="0.25">
      <c r="A59" s="88">
        <v>48</v>
      </c>
      <c r="B59" s="89">
        <v>13.85</v>
      </c>
      <c r="C59" s="87"/>
      <c r="D59" s="87"/>
    </row>
    <row r="60" spans="1:4" x14ac:dyDescent="0.25">
      <c r="A60" s="88">
        <v>49</v>
      </c>
      <c r="B60" s="89">
        <v>14.06</v>
      </c>
      <c r="C60" s="87"/>
      <c r="D60" s="87"/>
    </row>
    <row r="61" spans="1:4" x14ac:dyDescent="0.25">
      <c r="A61" s="88">
        <v>50</v>
      </c>
      <c r="B61" s="89">
        <v>14.28</v>
      </c>
      <c r="C61" s="87"/>
      <c r="D61" s="87"/>
    </row>
    <row r="62" spans="1:4" x14ac:dyDescent="0.25">
      <c r="A62" s="88">
        <v>51</v>
      </c>
      <c r="B62" s="89">
        <v>14.5</v>
      </c>
      <c r="C62" s="87"/>
      <c r="D62" s="87"/>
    </row>
    <row r="63" spans="1:4" x14ac:dyDescent="0.25">
      <c r="A63" s="88">
        <v>52</v>
      </c>
      <c r="B63" s="89">
        <v>14.72</v>
      </c>
      <c r="C63" s="87"/>
      <c r="D63" s="87"/>
    </row>
    <row r="64" spans="1:4" x14ac:dyDescent="0.25">
      <c r="A64" s="88">
        <v>53</v>
      </c>
      <c r="B64" s="89">
        <v>14.95</v>
      </c>
      <c r="C64" s="87"/>
      <c r="D64" s="87"/>
    </row>
    <row r="65" spans="1:4" x14ac:dyDescent="0.25">
      <c r="A65" s="88">
        <v>54</v>
      </c>
      <c r="B65" s="89">
        <v>15.19</v>
      </c>
      <c r="C65" s="87"/>
      <c r="D65" s="87"/>
    </row>
    <row r="66" spans="1:4" x14ac:dyDescent="0.25">
      <c r="A66" s="88">
        <v>55</v>
      </c>
      <c r="B66" s="89">
        <v>15.43</v>
      </c>
      <c r="C66" s="87"/>
      <c r="D66" s="87"/>
    </row>
    <row r="67" spans="1:4" x14ac:dyDescent="0.25">
      <c r="A67" s="88">
        <v>56</v>
      </c>
      <c r="B67" s="89">
        <v>15.68</v>
      </c>
      <c r="C67" s="87"/>
      <c r="D67" s="87"/>
    </row>
    <row r="68" spans="1:4" x14ac:dyDescent="0.25">
      <c r="A68" s="88">
        <v>57</v>
      </c>
      <c r="B68" s="89">
        <v>15.93</v>
      </c>
      <c r="C68" s="87"/>
      <c r="D68" s="87"/>
    </row>
    <row r="69" spans="1:4" x14ac:dyDescent="0.25">
      <c r="A69" s="88">
        <v>58</v>
      </c>
      <c r="B69" s="89">
        <v>16.190000000000001</v>
      </c>
      <c r="C69" s="87"/>
      <c r="D69" s="87"/>
    </row>
    <row r="70" spans="1:4" x14ac:dyDescent="0.25">
      <c r="A70" s="88">
        <v>59</v>
      </c>
      <c r="B70" s="89">
        <v>16.46</v>
      </c>
      <c r="C70" s="87"/>
      <c r="D70" s="87"/>
    </row>
    <row r="71" spans="1:4" x14ac:dyDescent="0.25">
      <c r="A71" s="88">
        <v>60</v>
      </c>
      <c r="B71" s="89">
        <v>16.739999999999998</v>
      </c>
      <c r="C71" s="87"/>
      <c r="D71" s="87"/>
    </row>
    <row r="72" spans="1:4" x14ac:dyDescent="0.25">
      <c r="A72" s="88">
        <v>61</v>
      </c>
      <c r="B72" s="89">
        <v>17.03</v>
      </c>
      <c r="C72" s="87"/>
      <c r="D72" s="87"/>
    </row>
    <row r="73" spans="1:4" x14ac:dyDescent="0.25">
      <c r="A73" s="88">
        <v>62</v>
      </c>
      <c r="B73" s="89">
        <v>17.329999999999998</v>
      </c>
      <c r="C73" s="87"/>
      <c r="D73" s="87"/>
    </row>
    <row r="74" spans="1:4" x14ac:dyDescent="0.25">
      <c r="A74" s="88">
        <v>63</v>
      </c>
      <c r="B74" s="89">
        <v>17.64</v>
      </c>
      <c r="C74" s="87"/>
      <c r="D74" s="87"/>
    </row>
    <row r="75" spans="1:4" x14ac:dyDescent="0.25">
      <c r="A75" s="88">
        <v>64</v>
      </c>
      <c r="B75" s="89">
        <v>17.97</v>
      </c>
      <c r="C75" s="87"/>
      <c r="D75" s="87"/>
    </row>
    <row r="76" spans="1:4" x14ac:dyDescent="0.25">
      <c r="A76" s="88">
        <v>65</v>
      </c>
      <c r="B76" s="89">
        <v>18.309999999999999</v>
      </c>
      <c r="C76" s="87"/>
      <c r="D76" s="87"/>
    </row>
    <row r="77" spans="1:4" x14ac:dyDescent="0.25">
      <c r="A77" s="88">
        <v>66</v>
      </c>
      <c r="B77" s="89">
        <v>18.16</v>
      </c>
      <c r="C77" s="87"/>
      <c r="D77" s="87"/>
    </row>
    <row r="78" spans="1:4" x14ac:dyDescent="0.25">
      <c r="A78" s="88">
        <v>67</v>
      </c>
      <c r="B78" s="89">
        <v>17.489999999999998</v>
      </c>
      <c r="C78" s="87"/>
      <c r="D78" s="87"/>
    </row>
    <row r="79" spans="1:4" x14ac:dyDescent="0.25">
      <c r="A79" s="88">
        <v>68</v>
      </c>
      <c r="B79" s="89">
        <v>16.82</v>
      </c>
      <c r="C79" s="87"/>
      <c r="D79" s="87"/>
    </row>
    <row r="80" spans="1:4" x14ac:dyDescent="0.25">
      <c r="A80" s="88">
        <v>69</v>
      </c>
      <c r="B80" s="89">
        <v>16.16</v>
      </c>
      <c r="C80" s="87"/>
      <c r="D80" s="87"/>
    </row>
    <row r="81" spans="1:4" x14ac:dyDescent="0.25">
      <c r="A81" s="88">
        <v>70</v>
      </c>
      <c r="B81" s="89">
        <v>15.5</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58cVHeI3SLDtuYpMAvc0dUQRH6fSQrNyTl6aIigLJFo6FlJJgnuzoe1a4JAkfZ7F19f30uTo6zp7z+DhaxH43Q==" saltValue="FeCnkAn58KSD1NsEyyU4FA==" spinCount="100000" sheet="1" objects="1" scenarios="1"/>
  <conditionalFormatting sqref="A6:A16 A18:A21">
    <cfRule type="expression" dxfId="1367" priority="27" stopIfTrue="1">
      <formula>MOD(ROW(),2)=0</formula>
    </cfRule>
    <cfRule type="expression" dxfId="1366" priority="28" stopIfTrue="1">
      <formula>MOD(ROW(),2)&lt;&gt;0</formula>
    </cfRule>
  </conditionalFormatting>
  <conditionalFormatting sqref="B6 B8:B16">
    <cfRule type="expression" dxfId="1365" priority="29" stopIfTrue="1">
      <formula>MOD(ROW(),2)=0</formula>
    </cfRule>
    <cfRule type="expression" dxfId="1364" priority="30" stopIfTrue="1">
      <formula>MOD(ROW(),2)&lt;&gt;0</formula>
    </cfRule>
  </conditionalFormatting>
  <conditionalFormatting sqref="B7">
    <cfRule type="expression" dxfId="1363" priority="21" stopIfTrue="1">
      <formula>MOD(ROW(),2)=0</formula>
    </cfRule>
    <cfRule type="expression" dxfId="1362" priority="22" stopIfTrue="1">
      <formula>MOD(ROW(),2)&lt;&gt;0</formula>
    </cfRule>
  </conditionalFormatting>
  <conditionalFormatting sqref="A17">
    <cfRule type="expression" dxfId="1361" priority="19" stopIfTrue="1">
      <formula>MOD(ROW(),2)=0</formula>
    </cfRule>
    <cfRule type="expression" dxfId="1360" priority="20" stopIfTrue="1">
      <formula>MOD(ROW(),2)&lt;&gt;0</formula>
    </cfRule>
  </conditionalFormatting>
  <conditionalFormatting sqref="B17">
    <cfRule type="expression" dxfId="1359" priority="17" stopIfTrue="1">
      <formula>MOD(ROW(),2)=0</formula>
    </cfRule>
    <cfRule type="expression" dxfId="1358" priority="18" stopIfTrue="1">
      <formula>MOD(ROW(),2)&lt;&gt;0</formula>
    </cfRule>
  </conditionalFormatting>
  <conditionalFormatting sqref="A26:A106">
    <cfRule type="expression" dxfId="1357" priority="7" stopIfTrue="1">
      <formula>MOD(ROW(),2)=0</formula>
    </cfRule>
    <cfRule type="expression" dxfId="1356" priority="8" stopIfTrue="1">
      <formula>MOD(ROW(),2)&lt;&gt;0</formula>
    </cfRule>
  </conditionalFormatting>
  <conditionalFormatting sqref="B26:B106">
    <cfRule type="expression" dxfId="1355" priority="9" stopIfTrue="1">
      <formula>MOD(ROW(),2)=0</formula>
    </cfRule>
    <cfRule type="expression" dxfId="1354" priority="10" stopIfTrue="1">
      <formula>MOD(ROW(),2)&lt;&gt;0</formula>
    </cfRule>
  </conditionalFormatting>
  <conditionalFormatting sqref="B20:B21">
    <cfRule type="expression" dxfId="1353" priority="5" stopIfTrue="1">
      <formula>MOD(ROW(),2)=0</formula>
    </cfRule>
    <cfRule type="expression" dxfId="1352" priority="6" stopIfTrue="1">
      <formula>MOD(ROW(),2)&lt;&gt;0</formula>
    </cfRule>
  </conditionalFormatting>
  <conditionalFormatting sqref="B18">
    <cfRule type="expression" dxfId="1351" priority="3" stopIfTrue="1">
      <formula>MOD(ROW(),2)=0</formula>
    </cfRule>
    <cfRule type="expression" dxfId="1350" priority="4" stopIfTrue="1">
      <formula>MOD(ROW(),2)&lt;&gt;0</formula>
    </cfRule>
  </conditionalFormatting>
  <conditionalFormatting sqref="B19">
    <cfRule type="expression" dxfId="1349" priority="1" stopIfTrue="1">
      <formula>MOD(ROW(),2)=0</formula>
    </cfRule>
    <cfRule type="expression" dxfId="1348" priority="2" stopIfTrue="1">
      <formula>MOD(ROW(),2)&lt;&gt;0</formula>
    </cfRule>
  </conditionalFormatting>
  <hyperlinks>
    <hyperlink ref="B23" location="'Factor List'!A1" display="Back to Factor List" xr:uid="{00000000-0004-0000-3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8"/>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x-320</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28.5" customHeight="1" x14ac:dyDescent="0.25">
      <c r="A10" s="108" t="s">
        <v>2</v>
      </c>
      <c r="B10" s="96" t="s">
        <v>563</v>
      </c>
    </row>
    <row r="11" spans="1:9" x14ac:dyDescent="0.25">
      <c r="A11" s="108" t="s">
        <v>23</v>
      </c>
      <c r="B11" s="96" t="s">
        <v>281</v>
      </c>
    </row>
    <row r="12" spans="1:9" x14ac:dyDescent="0.25">
      <c r="A12" s="108" t="s">
        <v>266</v>
      </c>
      <c r="B12" s="96" t="s">
        <v>272</v>
      </c>
    </row>
    <row r="13" spans="1:9" hidden="1" x14ac:dyDescent="0.25">
      <c r="A13" s="108" t="s">
        <v>52</v>
      </c>
      <c r="B13" s="96">
        <v>0</v>
      </c>
    </row>
    <row r="14" spans="1:9" hidden="1" x14ac:dyDescent="0.25">
      <c r="A14" s="108" t="s">
        <v>18</v>
      </c>
      <c r="B14" s="96">
        <v>320</v>
      </c>
    </row>
    <row r="15" spans="1:9" x14ac:dyDescent="0.25">
      <c r="A15" s="108" t="s">
        <v>53</v>
      </c>
      <c r="B15" s="96" t="s">
        <v>631</v>
      </c>
    </row>
    <row r="16" spans="1:9" x14ac:dyDescent="0.25">
      <c r="A16" s="108" t="s">
        <v>54</v>
      </c>
      <c r="B16" s="96" t="s">
        <v>565</v>
      </c>
    </row>
    <row r="17" spans="1:4" ht="54.9"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8.73</v>
      </c>
      <c r="C27" s="87"/>
      <c r="D27" s="87"/>
    </row>
    <row r="28" spans="1:4" x14ac:dyDescent="0.25">
      <c r="A28" s="88">
        <v>17</v>
      </c>
      <c r="B28" s="89">
        <v>8.85</v>
      </c>
      <c r="C28" s="87"/>
      <c r="D28" s="87"/>
    </row>
    <row r="29" spans="1:4" x14ac:dyDescent="0.25">
      <c r="A29" s="88">
        <v>18</v>
      </c>
      <c r="B29" s="89">
        <v>8.98</v>
      </c>
      <c r="C29" s="87"/>
      <c r="D29" s="87"/>
    </row>
    <row r="30" spans="1:4" x14ac:dyDescent="0.25">
      <c r="A30" s="88">
        <v>19</v>
      </c>
      <c r="B30" s="89">
        <v>9.11</v>
      </c>
      <c r="C30" s="87"/>
      <c r="D30" s="87"/>
    </row>
    <row r="31" spans="1:4" x14ac:dyDescent="0.25">
      <c r="A31" s="88">
        <v>20</v>
      </c>
      <c r="B31" s="89">
        <v>9.24</v>
      </c>
      <c r="C31" s="87"/>
      <c r="D31" s="87"/>
    </row>
    <row r="32" spans="1:4" x14ac:dyDescent="0.25">
      <c r="A32" s="88">
        <v>21</v>
      </c>
      <c r="B32" s="89">
        <v>9.3699999999999992</v>
      </c>
      <c r="C32" s="87"/>
      <c r="D32" s="87"/>
    </row>
    <row r="33" spans="1:4" x14ac:dyDescent="0.25">
      <c r="A33" s="88">
        <v>22</v>
      </c>
      <c r="B33" s="89">
        <v>9.5</v>
      </c>
      <c r="C33" s="87"/>
      <c r="D33" s="87"/>
    </row>
    <row r="34" spans="1:4" x14ac:dyDescent="0.25">
      <c r="A34" s="88">
        <v>23</v>
      </c>
      <c r="B34" s="89">
        <v>9.64</v>
      </c>
      <c r="C34" s="87"/>
      <c r="D34" s="87"/>
    </row>
    <row r="35" spans="1:4" x14ac:dyDescent="0.25">
      <c r="A35" s="88">
        <v>24</v>
      </c>
      <c r="B35" s="89">
        <v>9.7799999999999994</v>
      </c>
      <c r="C35" s="87"/>
      <c r="D35" s="87"/>
    </row>
    <row r="36" spans="1:4" x14ac:dyDescent="0.25">
      <c r="A36" s="88">
        <v>25</v>
      </c>
      <c r="B36" s="89">
        <v>9.92</v>
      </c>
      <c r="C36" s="87"/>
      <c r="D36" s="87"/>
    </row>
    <row r="37" spans="1:4" x14ac:dyDescent="0.25">
      <c r="A37" s="88">
        <v>26</v>
      </c>
      <c r="B37" s="89">
        <v>10.06</v>
      </c>
      <c r="C37" s="87"/>
      <c r="D37" s="87"/>
    </row>
    <row r="38" spans="1:4" x14ac:dyDescent="0.25">
      <c r="A38" s="88">
        <v>27</v>
      </c>
      <c r="B38" s="89">
        <v>10.210000000000001</v>
      </c>
      <c r="C38" s="87"/>
      <c r="D38" s="87"/>
    </row>
    <row r="39" spans="1:4" x14ac:dyDescent="0.25">
      <c r="A39" s="88">
        <v>28</v>
      </c>
      <c r="B39" s="89">
        <v>10.35</v>
      </c>
      <c r="C39" s="87"/>
      <c r="D39" s="87"/>
    </row>
    <row r="40" spans="1:4" x14ac:dyDescent="0.25">
      <c r="A40" s="88">
        <v>29</v>
      </c>
      <c r="B40" s="89">
        <v>10.5</v>
      </c>
      <c r="C40" s="87"/>
      <c r="D40" s="87"/>
    </row>
    <row r="41" spans="1:4" x14ac:dyDescent="0.25">
      <c r="A41" s="88">
        <v>30</v>
      </c>
      <c r="B41" s="89">
        <v>10.65</v>
      </c>
      <c r="C41" s="87"/>
      <c r="D41" s="87"/>
    </row>
    <row r="42" spans="1:4" x14ac:dyDescent="0.25">
      <c r="A42" s="88">
        <v>31</v>
      </c>
      <c r="B42" s="89">
        <v>10.81</v>
      </c>
      <c r="C42" s="87"/>
      <c r="D42" s="87"/>
    </row>
    <row r="43" spans="1:4" x14ac:dyDescent="0.25">
      <c r="A43" s="88">
        <v>32</v>
      </c>
      <c r="B43" s="89">
        <v>10.96</v>
      </c>
      <c r="C43" s="87"/>
      <c r="D43" s="87"/>
    </row>
    <row r="44" spans="1:4" x14ac:dyDescent="0.25">
      <c r="A44" s="88">
        <v>33</v>
      </c>
      <c r="B44" s="89">
        <v>11.12</v>
      </c>
      <c r="C44" s="87"/>
      <c r="D44" s="87"/>
    </row>
    <row r="45" spans="1:4" x14ac:dyDescent="0.25">
      <c r="A45" s="88">
        <v>34</v>
      </c>
      <c r="B45" s="89">
        <v>11.28</v>
      </c>
      <c r="C45" s="87"/>
      <c r="D45" s="87"/>
    </row>
    <row r="46" spans="1:4" x14ac:dyDescent="0.25">
      <c r="A46" s="88">
        <v>35</v>
      </c>
      <c r="B46" s="89">
        <v>11.45</v>
      </c>
      <c r="C46" s="87"/>
      <c r="D46" s="87"/>
    </row>
    <row r="47" spans="1:4" x14ac:dyDescent="0.25">
      <c r="A47" s="88">
        <v>36</v>
      </c>
      <c r="B47" s="89">
        <v>11.61</v>
      </c>
      <c r="C47" s="87"/>
      <c r="D47" s="87"/>
    </row>
    <row r="48" spans="1:4" x14ac:dyDescent="0.25">
      <c r="A48" s="88">
        <v>37</v>
      </c>
      <c r="B48" s="89">
        <v>11.78</v>
      </c>
      <c r="C48" s="87"/>
      <c r="D48" s="87"/>
    </row>
    <row r="49" spans="1:4" x14ac:dyDescent="0.25">
      <c r="A49" s="88">
        <v>38</v>
      </c>
      <c r="B49" s="89">
        <v>11.95</v>
      </c>
      <c r="C49" s="87"/>
      <c r="D49" s="87"/>
    </row>
    <row r="50" spans="1:4" x14ac:dyDescent="0.25">
      <c r="A50" s="88">
        <v>39</v>
      </c>
      <c r="B50" s="89">
        <v>12.13</v>
      </c>
      <c r="C50" s="87"/>
      <c r="D50" s="87"/>
    </row>
    <row r="51" spans="1:4" x14ac:dyDescent="0.25">
      <c r="A51" s="88">
        <v>40</v>
      </c>
      <c r="B51" s="89">
        <v>12.31</v>
      </c>
      <c r="C51" s="87"/>
      <c r="D51" s="87"/>
    </row>
    <row r="52" spans="1:4" x14ac:dyDescent="0.25">
      <c r="A52" s="88">
        <v>41</v>
      </c>
      <c r="B52" s="89">
        <v>12.49</v>
      </c>
      <c r="C52" s="87"/>
      <c r="D52" s="87"/>
    </row>
    <row r="53" spans="1:4" x14ac:dyDescent="0.25">
      <c r="A53" s="88">
        <v>42</v>
      </c>
      <c r="B53" s="89">
        <v>12.67</v>
      </c>
      <c r="C53" s="87"/>
      <c r="D53" s="87"/>
    </row>
    <row r="54" spans="1:4" x14ac:dyDescent="0.25">
      <c r="A54" s="88">
        <v>43</v>
      </c>
      <c r="B54" s="89">
        <v>12.86</v>
      </c>
      <c r="C54" s="87"/>
      <c r="D54" s="87"/>
    </row>
    <row r="55" spans="1:4" x14ac:dyDescent="0.25">
      <c r="A55" s="88">
        <v>44</v>
      </c>
      <c r="B55" s="89">
        <v>13.05</v>
      </c>
      <c r="C55" s="87"/>
      <c r="D55" s="87"/>
    </row>
    <row r="56" spans="1:4" x14ac:dyDescent="0.25">
      <c r="A56" s="88">
        <v>45</v>
      </c>
      <c r="B56" s="89">
        <v>13.24</v>
      </c>
      <c r="C56" s="87"/>
      <c r="D56" s="87"/>
    </row>
    <row r="57" spans="1:4" x14ac:dyDescent="0.25">
      <c r="A57" s="88">
        <v>46</v>
      </c>
      <c r="B57" s="89">
        <v>13.44</v>
      </c>
      <c r="C57" s="87"/>
      <c r="D57" s="87"/>
    </row>
    <row r="58" spans="1:4" x14ac:dyDescent="0.25">
      <c r="A58" s="88">
        <v>47</v>
      </c>
      <c r="B58" s="89">
        <v>13.64</v>
      </c>
      <c r="C58" s="87"/>
      <c r="D58" s="87"/>
    </row>
    <row r="59" spans="1:4" x14ac:dyDescent="0.25">
      <c r="A59" s="88">
        <v>48</v>
      </c>
      <c r="B59" s="89">
        <v>13.85</v>
      </c>
      <c r="C59" s="87"/>
      <c r="D59" s="87"/>
    </row>
    <row r="60" spans="1:4" x14ac:dyDescent="0.25">
      <c r="A60" s="88">
        <v>49</v>
      </c>
      <c r="B60" s="89">
        <v>14.06</v>
      </c>
      <c r="C60" s="87"/>
      <c r="D60" s="87"/>
    </row>
    <row r="61" spans="1:4" x14ac:dyDescent="0.25">
      <c r="A61" s="88">
        <v>50</v>
      </c>
      <c r="B61" s="89">
        <v>14.28</v>
      </c>
      <c r="C61" s="87"/>
      <c r="D61" s="87"/>
    </row>
    <row r="62" spans="1:4" x14ac:dyDescent="0.25">
      <c r="A62" s="88">
        <v>51</v>
      </c>
      <c r="B62" s="89">
        <v>14.5</v>
      </c>
      <c r="C62" s="87"/>
      <c r="D62" s="87"/>
    </row>
    <row r="63" spans="1:4" x14ac:dyDescent="0.25">
      <c r="A63" s="88">
        <v>52</v>
      </c>
      <c r="B63" s="89">
        <v>14.72</v>
      </c>
      <c r="C63" s="87"/>
      <c r="D63" s="87"/>
    </row>
    <row r="64" spans="1:4" x14ac:dyDescent="0.25">
      <c r="A64" s="88">
        <v>53</v>
      </c>
      <c r="B64" s="89">
        <v>14.95</v>
      </c>
      <c r="C64" s="87"/>
      <c r="D64" s="87"/>
    </row>
    <row r="65" spans="1:4" x14ac:dyDescent="0.25">
      <c r="A65" s="88">
        <v>54</v>
      </c>
      <c r="B65" s="89">
        <v>15.19</v>
      </c>
      <c r="C65" s="87"/>
      <c r="D65" s="87"/>
    </row>
    <row r="66" spans="1:4" x14ac:dyDescent="0.25">
      <c r="A66" s="88">
        <v>55</v>
      </c>
      <c r="B66" s="89">
        <v>15.43</v>
      </c>
      <c r="C66" s="87"/>
      <c r="D66" s="87"/>
    </row>
    <row r="67" spans="1:4" x14ac:dyDescent="0.25">
      <c r="A67" s="88">
        <v>56</v>
      </c>
      <c r="B67" s="89">
        <v>15.68</v>
      </c>
      <c r="C67" s="87"/>
      <c r="D67" s="87"/>
    </row>
    <row r="68" spans="1:4" x14ac:dyDescent="0.25">
      <c r="A68" s="88">
        <v>57</v>
      </c>
      <c r="B68" s="89">
        <v>15.93</v>
      </c>
      <c r="C68" s="87"/>
      <c r="D68" s="87"/>
    </row>
    <row r="69" spans="1:4" x14ac:dyDescent="0.25">
      <c r="A69" s="88">
        <v>58</v>
      </c>
      <c r="B69" s="89">
        <v>16.190000000000001</v>
      </c>
      <c r="C69" s="87"/>
      <c r="D69" s="87"/>
    </row>
    <row r="70" spans="1:4" x14ac:dyDescent="0.25">
      <c r="A70" s="88">
        <v>59</v>
      </c>
      <c r="B70" s="89">
        <v>16.46</v>
      </c>
      <c r="C70" s="87"/>
      <c r="D70" s="87"/>
    </row>
    <row r="71" spans="1:4" x14ac:dyDescent="0.25">
      <c r="A71" s="88">
        <v>60</v>
      </c>
      <c r="B71" s="89">
        <v>16.739999999999998</v>
      </c>
      <c r="C71" s="87"/>
      <c r="D71" s="87"/>
    </row>
    <row r="72" spans="1:4" x14ac:dyDescent="0.25">
      <c r="A72" s="88">
        <v>61</v>
      </c>
      <c r="B72" s="89">
        <v>17.03</v>
      </c>
      <c r="C72" s="87"/>
      <c r="D72" s="87"/>
    </row>
    <row r="73" spans="1:4" x14ac:dyDescent="0.25">
      <c r="A73" s="88">
        <v>62</v>
      </c>
      <c r="B73" s="89">
        <v>17.329999999999998</v>
      </c>
      <c r="C73" s="87"/>
      <c r="D73" s="87"/>
    </row>
    <row r="74" spans="1:4" x14ac:dyDescent="0.25">
      <c r="A74" s="88">
        <v>63</v>
      </c>
      <c r="B74" s="89">
        <v>17.64</v>
      </c>
      <c r="C74" s="87"/>
      <c r="D74" s="87"/>
    </row>
    <row r="75" spans="1:4" x14ac:dyDescent="0.25">
      <c r="A75" s="88">
        <v>64</v>
      </c>
      <c r="B75" s="89">
        <v>17.97</v>
      </c>
      <c r="C75" s="87"/>
      <c r="D75" s="87"/>
    </row>
    <row r="76" spans="1:4" x14ac:dyDescent="0.25">
      <c r="A76" s="88">
        <v>65</v>
      </c>
      <c r="B76" s="89">
        <v>18.309999999999999</v>
      </c>
      <c r="C76" s="87"/>
      <c r="D76" s="87"/>
    </row>
    <row r="77" spans="1:4" x14ac:dyDescent="0.25">
      <c r="A77" s="88">
        <v>66</v>
      </c>
      <c r="B77" s="89">
        <v>18.16</v>
      </c>
      <c r="C77" s="87"/>
      <c r="D77" s="87"/>
    </row>
    <row r="78" spans="1:4" x14ac:dyDescent="0.25">
      <c r="A78" s="88">
        <v>67</v>
      </c>
      <c r="B78" s="89">
        <v>17.489999999999998</v>
      </c>
      <c r="C78" s="87"/>
      <c r="D78" s="87"/>
    </row>
    <row r="79" spans="1:4" x14ac:dyDescent="0.25">
      <c r="A79" s="88">
        <v>68</v>
      </c>
      <c r="B79" s="89">
        <v>16.82</v>
      </c>
      <c r="C79" s="87"/>
      <c r="D79" s="87"/>
    </row>
    <row r="80" spans="1:4" x14ac:dyDescent="0.25">
      <c r="A80" s="88">
        <v>69</v>
      </c>
      <c r="B80" s="89">
        <v>16.16</v>
      </c>
      <c r="C80" s="87"/>
      <c r="D80" s="87"/>
    </row>
    <row r="81" spans="1:4" x14ac:dyDescent="0.25">
      <c r="A81" s="88">
        <v>70</v>
      </c>
      <c r="B81" s="89">
        <v>15.5</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P11cBHqu0NYIIkL8Oe3qUAE7XkpTFHb6+TuSrYPzCpfzrN/mhne9LNFlVtek024wmhmteEptlF/s+RBXgPrYZA==" saltValue="sjHK9xVFK0t+p3JFNngvrA==" spinCount="100000" sheet="1" objects="1" scenarios="1"/>
  <conditionalFormatting sqref="A6:A16 A18:A21">
    <cfRule type="expression" dxfId="1347" priority="27" stopIfTrue="1">
      <formula>MOD(ROW(),2)=0</formula>
    </cfRule>
    <cfRule type="expression" dxfId="1346" priority="28" stopIfTrue="1">
      <formula>MOD(ROW(),2)&lt;&gt;0</formula>
    </cfRule>
  </conditionalFormatting>
  <conditionalFormatting sqref="B6 B8:B16">
    <cfRule type="expression" dxfId="1345" priority="29" stopIfTrue="1">
      <formula>MOD(ROW(),2)=0</formula>
    </cfRule>
    <cfRule type="expression" dxfId="1344" priority="30" stopIfTrue="1">
      <formula>MOD(ROW(),2)&lt;&gt;0</formula>
    </cfRule>
  </conditionalFormatting>
  <conditionalFormatting sqref="B7">
    <cfRule type="expression" dxfId="1343" priority="21" stopIfTrue="1">
      <formula>MOD(ROW(),2)=0</formula>
    </cfRule>
    <cfRule type="expression" dxfId="1342" priority="22" stopIfTrue="1">
      <formula>MOD(ROW(),2)&lt;&gt;0</formula>
    </cfRule>
  </conditionalFormatting>
  <conditionalFormatting sqref="A17">
    <cfRule type="expression" dxfId="1341" priority="19" stopIfTrue="1">
      <formula>MOD(ROW(),2)=0</formula>
    </cfRule>
    <cfRule type="expression" dxfId="1340" priority="20" stopIfTrue="1">
      <formula>MOD(ROW(),2)&lt;&gt;0</formula>
    </cfRule>
  </conditionalFormatting>
  <conditionalFormatting sqref="B17">
    <cfRule type="expression" dxfId="1339" priority="17" stopIfTrue="1">
      <formula>MOD(ROW(),2)=0</formula>
    </cfRule>
    <cfRule type="expression" dxfId="1338" priority="18" stopIfTrue="1">
      <formula>MOD(ROW(),2)&lt;&gt;0</formula>
    </cfRule>
  </conditionalFormatting>
  <conditionalFormatting sqref="A26:A106">
    <cfRule type="expression" dxfId="1337" priority="7" stopIfTrue="1">
      <formula>MOD(ROW(),2)=0</formula>
    </cfRule>
    <cfRule type="expression" dxfId="1336" priority="8" stopIfTrue="1">
      <formula>MOD(ROW(),2)&lt;&gt;0</formula>
    </cfRule>
  </conditionalFormatting>
  <conditionalFormatting sqref="B26:B106">
    <cfRule type="expression" dxfId="1335" priority="9" stopIfTrue="1">
      <formula>MOD(ROW(),2)=0</formula>
    </cfRule>
    <cfRule type="expression" dxfId="1334" priority="10" stopIfTrue="1">
      <formula>MOD(ROW(),2)&lt;&gt;0</formula>
    </cfRule>
  </conditionalFormatting>
  <conditionalFormatting sqref="B20:B21">
    <cfRule type="expression" dxfId="1333" priority="5" stopIfTrue="1">
      <formula>MOD(ROW(),2)=0</formula>
    </cfRule>
    <cfRule type="expression" dxfId="1332" priority="6" stopIfTrue="1">
      <formula>MOD(ROW(),2)&lt;&gt;0</formula>
    </cfRule>
  </conditionalFormatting>
  <conditionalFormatting sqref="B18">
    <cfRule type="expression" dxfId="1331" priority="3" stopIfTrue="1">
      <formula>MOD(ROW(),2)=0</formula>
    </cfRule>
    <cfRule type="expression" dxfId="1330" priority="4" stopIfTrue="1">
      <formula>MOD(ROW(),2)&lt;&gt;0</formula>
    </cfRule>
  </conditionalFormatting>
  <conditionalFormatting sqref="B19">
    <cfRule type="expression" dxfId="1329" priority="1" stopIfTrue="1">
      <formula>MOD(ROW(),2)=0</formula>
    </cfRule>
    <cfRule type="expression" dxfId="1328" priority="2" stopIfTrue="1">
      <formula>MOD(ROW(),2)&lt;&gt;0</formula>
    </cfRule>
  </conditionalFormatting>
  <hyperlinks>
    <hyperlink ref="B23" location="'Factor List'!A1" display="Back to Factor List" xr:uid="{00000000-0004-0000-3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9"/>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x-321</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29.1" customHeight="1" x14ac:dyDescent="0.25">
      <c r="A10" s="108" t="s">
        <v>2</v>
      </c>
      <c r="B10" s="96" t="s">
        <v>567</v>
      </c>
    </row>
    <row r="11" spans="1:9" x14ac:dyDescent="0.25">
      <c r="A11" s="108" t="s">
        <v>23</v>
      </c>
      <c r="B11" s="96" t="s">
        <v>271</v>
      </c>
    </row>
    <row r="12" spans="1:9" x14ac:dyDescent="0.25">
      <c r="A12" s="108" t="s">
        <v>266</v>
      </c>
      <c r="B12" s="96" t="s">
        <v>272</v>
      </c>
    </row>
    <row r="13" spans="1:9" hidden="1" x14ac:dyDescent="0.25">
      <c r="A13" s="108" t="s">
        <v>52</v>
      </c>
      <c r="B13" s="96">
        <v>0</v>
      </c>
    </row>
    <row r="14" spans="1:9" hidden="1" x14ac:dyDescent="0.25">
      <c r="A14" s="108" t="s">
        <v>18</v>
      </c>
      <c r="B14" s="96">
        <v>321</v>
      </c>
    </row>
    <row r="15" spans="1:9" x14ac:dyDescent="0.25">
      <c r="A15" s="108" t="s">
        <v>53</v>
      </c>
      <c r="B15" s="96" t="s">
        <v>632</v>
      </c>
    </row>
    <row r="16" spans="1:9" x14ac:dyDescent="0.25">
      <c r="A16" s="108" t="s">
        <v>54</v>
      </c>
      <c r="B16" s="96" t="s">
        <v>569</v>
      </c>
    </row>
    <row r="17" spans="1:4" ht="53.4"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8.32</v>
      </c>
      <c r="C27" s="87"/>
      <c r="D27" s="87"/>
    </row>
    <row r="28" spans="1:4" x14ac:dyDescent="0.25">
      <c r="A28" s="88">
        <v>17</v>
      </c>
      <c r="B28" s="89">
        <v>8.43</v>
      </c>
      <c r="C28" s="87"/>
      <c r="D28" s="87"/>
    </row>
    <row r="29" spans="1:4" x14ac:dyDescent="0.25">
      <c r="A29" s="88">
        <v>18</v>
      </c>
      <c r="B29" s="89">
        <v>8.5500000000000007</v>
      </c>
      <c r="C29" s="87"/>
      <c r="D29" s="87"/>
    </row>
    <row r="30" spans="1:4" x14ac:dyDescent="0.25">
      <c r="A30" s="88">
        <v>19</v>
      </c>
      <c r="B30" s="89">
        <v>8.68</v>
      </c>
      <c r="C30" s="87"/>
      <c r="D30" s="87"/>
    </row>
    <row r="31" spans="1:4" x14ac:dyDescent="0.25">
      <c r="A31" s="88">
        <v>20</v>
      </c>
      <c r="B31" s="89">
        <v>8.8000000000000007</v>
      </c>
      <c r="C31" s="87"/>
      <c r="D31" s="87"/>
    </row>
    <row r="32" spans="1:4" x14ac:dyDescent="0.25">
      <c r="A32" s="88">
        <v>21</v>
      </c>
      <c r="B32" s="89">
        <v>8.92</v>
      </c>
      <c r="C32" s="87"/>
      <c r="D32" s="87"/>
    </row>
    <row r="33" spans="1:4" x14ac:dyDescent="0.25">
      <c r="A33" s="88">
        <v>22</v>
      </c>
      <c r="B33" s="89">
        <v>9.0500000000000007</v>
      </c>
      <c r="C33" s="87"/>
      <c r="D33" s="87"/>
    </row>
    <row r="34" spans="1:4" x14ac:dyDescent="0.25">
      <c r="A34" s="88">
        <v>23</v>
      </c>
      <c r="B34" s="89">
        <v>9.18</v>
      </c>
      <c r="C34" s="87"/>
      <c r="D34" s="87"/>
    </row>
    <row r="35" spans="1:4" x14ac:dyDescent="0.25">
      <c r="A35" s="88">
        <v>24</v>
      </c>
      <c r="B35" s="89">
        <v>9.31</v>
      </c>
      <c r="C35" s="87"/>
      <c r="D35" s="87"/>
    </row>
    <row r="36" spans="1:4" x14ac:dyDescent="0.25">
      <c r="A36" s="88">
        <v>25</v>
      </c>
      <c r="B36" s="89">
        <v>9.44</v>
      </c>
      <c r="C36" s="87"/>
      <c r="D36" s="87"/>
    </row>
    <row r="37" spans="1:4" x14ac:dyDescent="0.25">
      <c r="A37" s="88">
        <v>26</v>
      </c>
      <c r="B37" s="89">
        <v>9.58</v>
      </c>
      <c r="C37" s="87"/>
      <c r="D37" s="87"/>
    </row>
    <row r="38" spans="1:4" x14ac:dyDescent="0.25">
      <c r="A38" s="88">
        <v>27</v>
      </c>
      <c r="B38" s="89">
        <v>9.7100000000000009</v>
      </c>
      <c r="C38" s="87"/>
      <c r="D38" s="87"/>
    </row>
    <row r="39" spans="1:4" x14ac:dyDescent="0.25">
      <c r="A39" s="88">
        <v>28</v>
      </c>
      <c r="B39" s="89">
        <v>9.85</v>
      </c>
      <c r="C39" s="87"/>
      <c r="D39" s="87"/>
    </row>
    <row r="40" spans="1:4" x14ac:dyDescent="0.25">
      <c r="A40" s="88">
        <v>29</v>
      </c>
      <c r="B40" s="89">
        <v>9.99</v>
      </c>
      <c r="C40" s="87"/>
      <c r="D40" s="87"/>
    </row>
    <row r="41" spans="1:4" x14ac:dyDescent="0.25">
      <c r="A41" s="88">
        <v>30</v>
      </c>
      <c r="B41" s="89">
        <v>10.14</v>
      </c>
      <c r="C41" s="87"/>
      <c r="D41" s="87"/>
    </row>
    <row r="42" spans="1:4" x14ac:dyDescent="0.25">
      <c r="A42" s="88">
        <v>31</v>
      </c>
      <c r="B42" s="89">
        <v>10.28</v>
      </c>
      <c r="C42" s="87"/>
      <c r="D42" s="87"/>
    </row>
    <row r="43" spans="1:4" x14ac:dyDescent="0.25">
      <c r="A43" s="88">
        <v>32</v>
      </c>
      <c r="B43" s="89">
        <v>10.43</v>
      </c>
      <c r="C43" s="87"/>
      <c r="D43" s="87"/>
    </row>
    <row r="44" spans="1:4" x14ac:dyDescent="0.25">
      <c r="A44" s="88">
        <v>33</v>
      </c>
      <c r="B44" s="89">
        <v>10.58</v>
      </c>
      <c r="C44" s="87"/>
      <c r="D44" s="87"/>
    </row>
    <row r="45" spans="1:4" x14ac:dyDescent="0.25">
      <c r="A45" s="88">
        <v>34</v>
      </c>
      <c r="B45" s="89">
        <v>10.73</v>
      </c>
      <c r="C45" s="87"/>
      <c r="D45" s="87"/>
    </row>
    <row r="46" spans="1:4" x14ac:dyDescent="0.25">
      <c r="A46" s="88">
        <v>35</v>
      </c>
      <c r="B46" s="89">
        <v>10.88</v>
      </c>
      <c r="C46" s="87"/>
      <c r="D46" s="87"/>
    </row>
    <row r="47" spans="1:4" x14ac:dyDescent="0.25">
      <c r="A47" s="88">
        <v>36</v>
      </c>
      <c r="B47" s="89">
        <v>11.04</v>
      </c>
      <c r="C47" s="87"/>
      <c r="D47" s="87"/>
    </row>
    <row r="48" spans="1:4" x14ac:dyDescent="0.25">
      <c r="A48" s="88">
        <v>37</v>
      </c>
      <c r="B48" s="89">
        <v>11.2</v>
      </c>
      <c r="C48" s="87"/>
      <c r="D48" s="87"/>
    </row>
    <row r="49" spans="1:4" x14ac:dyDescent="0.25">
      <c r="A49" s="88">
        <v>38</v>
      </c>
      <c r="B49" s="89">
        <v>11.36</v>
      </c>
      <c r="C49" s="87"/>
      <c r="D49" s="87"/>
    </row>
    <row r="50" spans="1:4" x14ac:dyDescent="0.25">
      <c r="A50" s="88">
        <v>39</v>
      </c>
      <c r="B50" s="89">
        <v>11.53</v>
      </c>
      <c r="C50" s="87"/>
      <c r="D50" s="87"/>
    </row>
    <row r="51" spans="1:4" x14ac:dyDescent="0.25">
      <c r="A51" s="88">
        <v>40</v>
      </c>
      <c r="B51" s="89">
        <v>11.69</v>
      </c>
      <c r="C51" s="87"/>
      <c r="D51" s="87"/>
    </row>
    <row r="52" spans="1:4" x14ac:dyDescent="0.25">
      <c r="A52" s="88">
        <v>41</v>
      </c>
      <c r="B52" s="89">
        <v>11.86</v>
      </c>
      <c r="C52" s="87"/>
      <c r="D52" s="87"/>
    </row>
    <row r="53" spans="1:4" x14ac:dyDescent="0.25">
      <c r="A53" s="88">
        <v>42</v>
      </c>
      <c r="B53" s="89">
        <v>12.04</v>
      </c>
      <c r="C53" s="87"/>
      <c r="D53" s="87"/>
    </row>
    <row r="54" spans="1:4" x14ac:dyDescent="0.25">
      <c r="A54" s="88">
        <v>43</v>
      </c>
      <c r="B54" s="89">
        <v>12.21</v>
      </c>
      <c r="C54" s="87"/>
      <c r="D54" s="87"/>
    </row>
    <row r="55" spans="1:4" x14ac:dyDescent="0.25">
      <c r="A55" s="88">
        <v>44</v>
      </c>
      <c r="B55" s="89">
        <v>12.39</v>
      </c>
      <c r="C55" s="87"/>
      <c r="D55" s="87"/>
    </row>
    <row r="56" spans="1:4" x14ac:dyDescent="0.25">
      <c r="A56" s="88">
        <v>45</v>
      </c>
      <c r="B56" s="89">
        <v>12.58</v>
      </c>
      <c r="C56" s="87"/>
      <c r="D56" s="87"/>
    </row>
    <row r="57" spans="1:4" x14ac:dyDescent="0.25">
      <c r="A57" s="88">
        <v>46</v>
      </c>
      <c r="B57" s="89">
        <v>12.76</v>
      </c>
      <c r="C57" s="87"/>
      <c r="D57" s="87"/>
    </row>
    <row r="58" spans="1:4" x14ac:dyDescent="0.25">
      <c r="A58" s="88">
        <v>47</v>
      </c>
      <c r="B58" s="89">
        <v>12.95</v>
      </c>
      <c r="C58" s="87"/>
      <c r="D58" s="87"/>
    </row>
    <row r="59" spans="1:4" x14ac:dyDescent="0.25">
      <c r="A59" s="88">
        <v>48</v>
      </c>
      <c r="B59" s="89">
        <v>13.15</v>
      </c>
      <c r="C59" s="87"/>
      <c r="D59" s="87"/>
    </row>
    <row r="60" spans="1:4" x14ac:dyDescent="0.25">
      <c r="A60" s="88">
        <v>49</v>
      </c>
      <c r="B60" s="89">
        <v>13.35</v>
      </c>
      <c r="C60" s="87"/>
      <c r="D60" s="87"/>
    </row>
    <row r="61" spans="1:4" x14ac:dyDescent="0.25">
      <c r="A61" s="88">
        <v>50</v>
      </c>
      <c r="B61" s="89">
        <v>13.55</v>
      </c>
      <c r="C61" s="87"/>
      <c r="D61" s="87"/>
    </row>
    <row r="62" spans="1:4" x14ac:dyDescent="0.25">
      <c r="A62" s="88">
        <v>51</v>
      </c>
      <c r="B62" s="89">
        <v>13.76</v>
      </c>
      <c r="C62" s="87"/>
      <c r="D62" s="87"/>
    </row>
    <row r="63" spans="1:4" x14ac:dyDescent="0.25">
      <c r="A63" s="88">
        <v>52</v>
      </c>
      <c r="B63" s="89">
        <v>13.97</v>
      </c>
      <c r="C63" s="87"/>
      <c r="D63" s="87"/>
    </row>
    <row r="64" spans="1:4" x14ac:dyDescent="0.25">
      <c r="A64" s="88">
        <v>53</v>
      </c>
      <c r="B64" s="89">
        <v>14.18</v>
      </c>
      <c r="C64" s="87"/>
      <c r="D64" s="87"/>
    </row>
    <row r="65" spans="1:4" x14ac:dyDescent="0.25">
      <c r="A65" s="88">
        <v>54</v>
      </c>
      <c r="B65" s="89">
        <v>14.4</v>
      </c>
      <c r="C65" s="87"/>
      <c r="D65" s="87"/>
    </row>
    <row r="66" spans="1:4" x14ac:dyDescent="0.25">
      <c r="A66" s="88">
        <v>55</v>
      </c>
      <c r="B66" s="89">
        <v>14.63</v>
      </c>
      <c r="C66" s="87"/>
      <c r="D66" s="87"/>
    </row>
    <row r="67" spans="1:4" x14ac:dyDescent="0.25">
      <c r="A67" s="88">
        <v>56</v>
      </c>
      <c r="B67" s="89">
        <v>14.86</v>
      </c>
      <c r="C67" s="87"/>
      <c r="D67" s="87"/>
    </row>
    <row r="68" spans="1:4" x14ac:dyDescent="0.25">
      <c r="A68" s="88">
        <v>57</v>
      </c>
      <c r="B68" s="89">
        <v>15.1</v>
      </c>
      <c r="C68" s="87"/>
      <c r="D68" s="87"/>
    </row>
    <row r="69" spans="1:4" x14ac:dyDescent="0.25">
      <c r="A69" s="88">
        <v>58</v>
      </c>
      <c r="B69" s="89">
        <v>15.35</v>
      </c>
      <c r="C69" s="87"/>
      <c r="D69" s="87"/>
    </row>
    <row r="70" spans="1:4" x14ac:dyDescent="0.25">
      <c r="A70" s="88">
        <v>59</v>
      </c>
      <c r="B70" s="89">
        <v>15.6</v>
      </c>
      <c r="C70" s="87"/>
      <c r="D70" s="87"/>
    </row>
    <row r="71" spans="1:4" x14ac:dyDescent="0.25">
      <c r="A71" s="88">
        <v>60</v>
      </c>
      <c r="B71" s="89">
        <v>15.87</v>
      </c>
      <c r="C71" s="87"/>
      <c r="D71" s="87"/>
    </row>
    <row r="72" spans="1:4" x14ac:dyDescent="0.25">
      <c r="A72" s="88">
        <v>61</v>
      </c>
      <c r="B72" s="89">
        <v>16.14</v>
      </c>
      <c r="C72" s="87"/>
      <c r="D72" s="87"/>
    </row>
    <row r="73" spans="1:4" x14ac:dyDescent="0.25">
      <c r="A73" s="88">
        <v>62</v>
      </c>
      <c r="B73" s="89">
        <v>16.420000000000002</v>
      </c>
      <c r="C73" s="87"/>
      <c r="D73" s="87"/>
    </row>
    <row r="74" spans="1:4" x14ac:dyDescent="0.25">
      <c r="A74" s="88">
        <v>63</v>
      </c>
      <c r="B74" s="89">
        <v>16.71</v>
      </c>
      <c r="C74" s="87"/>
      <c r="D74" s="87"/>
    </row>
    <row r="75" spans="1:4" x14ac:dyDescent="0.25">
      <c r="A75" s="88">
        <v>64</v>
      </c>
      <c r="B75" s="89">
        <v>17.02</v>
      </c>
      <c r="C75" s="87"/>
      <c r="D75" s="87"/>
    </row>
    <row r="76" spans="1:4" x14ac:dyDescent="0.25">
      <c r="A76" s="88">
        <v>65</v>
      </c>
      <c r="B76" s="89">
        <v>17.34</v>
      </c>
      <c r="C76" s="87"/>
      <c r="D76" s="87"/>
    </row>
    <row r="77" spans="1:4" x14ac:dyDescent="0.25">
      <c r="A77" s="88">
        <v>66</v>
      </c>
      <c r="B77" s="89">
        <v>17.68</v>
      </c>
      <c r="C77" s="87"/>
      <c r="D77" s="87"/>
    </row>
    <row r="78" spans="1:4" x14ac:dyDescent="0.25">
      <c r="A78" s="88">
        <v>67</v>
      </c>
      <c r="B78" s="89">
        <v>17.52</v>
      </c>
      <c r="C78" s="87"/>
      <c r="D78" s="87"/>
    </row>
    <row r="79" spans="1:4" x14ac:dyDescent="0.25">
      <c r="A79" s="88">
        <v>68</v>
      </c>
      <c r="B79" s="89">
        <v>16.850000000000001</v>
      </c>
      <c r="C79" s="87"/>
      <c r="D79" s="87"/>
    </row>
    <row r="80" spans="1:4" x14ac:dyDescent="0.25">
      <c r="A80" s="88">
        <v>69</v>
      </c>
      <c r="B80" s="89">
        <v>16.18</v>
      </c>
      <c r="C80" s="87"/>
      <c r="D80" s="87"/>
    </row>
    <row r="81" spans="1:4" x14ac:dyDescent="0.25">
      <c r="A81" s="88">
        <v>70</v>
      </c>
      <c r="B81" s="89">
        <v>15.51</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ARR8+3nZNPJ3X8xMBAgbFCfnh/z/AWKCfQy8oo+WlXZVJAcl+mxMEVcdlz77l0fIJ/OI3Raujr6iuXRiNO/Wiw==" saltValue="JihxXNg9wrZyEPIhN5NGtg==" spinCount="100000" sheet="1" objects="1" scenarios="1"/>
  <conditionalFormatting sqref="A6:A16 A18:A21">
    <cfRule type="expression" dxfId="1327" priority="27" stopIfTrue="1">
      <formula>MOD(ROW(),2)=0</formula>
    </cfRule>
    <cfRule type="expression" dxfId="1326" priority="28" stopIfTrue="1">
      <formula>MOD(ROW(),2)&lt;&gt;0</formula>
    </cfRule>
  </conditionalFormatting>
  <conditionalFormatting sqref="B6 B8:B16">
    <cfRule type="expression" dxfId="1325" priority="29" stopIfTrue="1">
      <formula>MOD(ROW(),2)=0</formula>
    </cfRule>
    <cfRule type="expression" dxfId="1324" priority="30" stopIfTrue="1">
      <formula>MOD(ROW(),2)&lt;&gt;0</formula>
    </cfRule>
  </conditionalFormatting>
  <conditionalFormatting sqref="B7">
    <cfRule type="expression" dxfId="1323" priority="21" stopIfTrue="1">
      <formula>MOD(ROW(),2)=0</formula>
    </cfRule>
    <cfRule type="expression" dxfId="1322" priority="22" stopIfTrue="1">
      <formula>MOD(ROW(),2)&lt;&gt;0</formula>
    </cfRule>
  </conditionalFormatting>
  <conditionalFormatting sqref="A17">
    <cfRule type="expression" dxfId="1321" priority="19" stopIfTrue="1">
      <formula>MOD(ROW(),2)=0</formula>
    </cfRule>
    <cfRule type="expression" dxfId="1320" priority="20" stopIfTrue="1">
      <formula>MOD(ROW(),2)&lt;&gt;0</formula>
    </cfRule>
  </conditionalFormatting>
  <conditionalFormatting sqref="B17">
    <cfRule type="expression" dxfId="1319" priority="17" stopIfTrue="1">
      <formula>MOD(ROW(),2)=0</formula>
    </cfRule>
    <cfRule type="expression" dxfId="1318" priority="18" stopIfTrue="1">
      <formula>MOD(ROW(),2)&lt;&gt;0</formula>
    </cfRule>
  </conditionalFormatting>
  <conditionalFormatting sqref="A26:A106">
    <cfRule type="expression" dxfId="1317" priority="7" stopIfTrue="1">
      <formula>MOD(ROW(),2)=0</formula>
    </cfRule>
    <cfRule type="expression" dxfId="1316" priority="8" stopIfTrue="1">
      <formula>MOD(ROW(),2)&lt;&gt;0</formula>
    </cfRule>
  </conditionalFormatting>
  <conditionalFormatting sqref="B26:B106">
    <cfRule type="expression" dxfId="1315" priority="9" stopIfTrue="1">
      <formula>MOD(ROW(),2)=0</formula>
    </cfRule>
    <cfRule type="expression" dxfId="1314" priority="10" stopIfTrue="1">
      <formula>MOD(ROW(),2)&lt;&gt;0</formula>
    </cfRule>
  </conditionalFormatting>
  <conditionalFormatting sqref="B20:B21">
    <cfRule type="expression" dxfId="1313" priority="5" stopIfTrue="1">
      <formula>MOD(ROW(),2)=0</formula>
    </cfRule>
    <cfRule type="expression" dxfId="1312" priority="6" stopIfTrue="1">
      <formula>MOD(ROW(),2)&lt;&gt;0</formula>
    </cfRule>
  </conditionalFormatting>
  <conditionalFormatting sqref="B18">
    <cfRule type="expression" dxfId="1311" priority="3" stopIfTrue="1">
      <formula>MOD(ROW(),2)=0</formula>
    </cfRule>
    <cfRule type="expression" dxfId="1310" priority="4" stopIfTrue="1">
      <formula>MOD(ROW(),2)&lt;&gt;0</formula>
    </cfRule>
  </conditionalFormatting>
  <conditionalFormatting sqref="B19">
    <cfRule type="expression" dxfId="1309" priority="1" stopIfTrue="1">
      <formula>MOD(ROW(),2)=0</formula>
    </cfRule>
    <cfRule type="expression" dxfId="1308" priority="2" stopIfTrue="1">
      <formula>MOD(ROW(),2)&lt;&gt;0</formula>
    </cfRule>
  </conditionalFormatting>
  <hyperlinks>
    <hyperlink ref="B23" location="'Factor List'!A1" display="Back to Factor List" xr:uid="{00000000-0004-0000-3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0"/>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x-322</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28.5" customHeight="1" x14ac:dyDescent="0.25">
      <c r="A10" s="108" t="s">
        <v>2</v>
      </c>
      <c r="B10" s="96" t="s">
        <v>571</v>
      </c>
    </row>
    <row r="11" spans="1:9" x14ac:dyDescent="0.25">
      <c r="A11" s="108" t="s">
        <v>23</v>
      </c>
      <c r="B11" s="96" t="s">
        <v>281</v>
      </c>
    </row>
    <row r="12" spans="1:9" x14ac:dyDescent="0.25">
      <c r="A12" s="108" t="s">
        <v>266</v>
      </c>
      <c r="B12" s="96" t="s">
        <v>272</v>
      </c>
    </row>
    <row r="13" spans="1:9" hidden="1" x14ac:dyDescent="0.25">
      <c r="A13" s="108" t="s">
        <v>52</v>
      </c>
      <c r="B13" s="96">
        <v>0</v>
      </c>
    </row>
    <row r="14" spans="1:9" hidden="1" x14ac:dyDescent="0.25">
      <c r="A14" s="108" t="s">
        <v>18</v>
      </c>
      <c r="B14" s="96">
        <v>322</v>
      </c>
    </row>
    <row r="15" spans="1:9" x14ac:dyDescent="0.25">
      <c r="A15" s="108" t="s">
        <v>53</v>
      </c>
      <c r="B15" s="96" t="s">
        <v>633</v>
      </c>
    </row>
    <row r="16" spans="1:9" x14ac:dyDescent="0.25">
      <c r="A16" s="108" t="s">
        <v>54</v>
      </c>
      <c r="B16" s="96" t="s">
        <v>573</v>
      </c>
    </row>
    <row r="17" spans="1:4" ht="58.5"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8.32</v>
      </c>
      <c r="C27" s="87"/>
      <c r="D27" s="87"/>
    </row>
    <row r="28" spans="1:4" x14ac:dyDescent="0.25">
      <c r="A28" s="88">
        <v>17</v>
      </c>
      <c r="B28" s="89">
        <v>8.43</v>
      </c>
      <c r="C28" s="87"/>
      <c r="D28" s="87"/>
    </row>
    <row r="29" spans="1:4" x14ac:dyDescent="0.25">
      <c r="A29" s="88">
        <v>18</v>
      </c>
      <c r="B29" s="89">
        <v>8.5500000000000007</v>
      </c>
      <c r="C29" s="87"/>
      <c r="D29" s="87"/>
    </row>
    <row r="30" spans="1:4" x14ac:dyDescent="0.25">
      <c r="A30" s="88">
        <v>19</v>
      </c>
      <c r="B30" s="89">
        <v>8.68</v>
      </c>
      <c r="C30" s="87"/>
      <c r="D30" s="87"/>
    </row>
    <row r="31" spans="1:4" x14ac:dyDescent="0.25">
      <c r="A31" s="88">
        <v>20</v>
      </c>
      <c r="B31" s="89">
        <v>8.8000000000000007</v>
      </c>
      <c r="C31" s="87"/>
      <c r="D31" s="87"/>
    </row>
    <row r="32" spans="1:4" x14ac:dyDescent="0.25">
      <c r="A32" s="88">
        <v>21</v>
      </c>
      <c r="B32" s="89">
        <v>8.92</v>
      </c>
      <c r="C32" s="87"/>
      <c r="D32" s="87"/>
    </row>
    <row r="33" spans="1:4" x14ac:dyDescent="0.25">
      <c r="A33" s="88">
        <v>22</v>
      </c>
      <c r="B33" s="89">
        <v>9.0500000000000007</v>
      </c>
      <c r="C33" s="87"/>
      <c r="D33" s="87"/>
    </row>
    <row r="34" spans="1:4" x14ac:dyDescent="0.25">
      <c r="A34" s="88">
        <v>23</v>
      </c>
      <c r="B34" s="89">
        <v>9.18</v>
      </c>
      <c r="C34" s="87"/>
      <c r="D34" s="87"/>
    </row>
    <row r="35" spans="1:4" x14ac:dyDescent="0.25">
      <c r="A35" s="88">
        <v>24</v>
      </c>
      <c r="B35" s="89">
        <v>9.31</v>
      </c>
      <c r="C35" s="87"/>
      <c r="D35" s="87"/>
    </row>
    <row r="36" spans="1:4" x14ac:dyDescent="0.25">
      <c r="A36" s="88">
        <v>25</v>
      </c>
      <c r="B36" s="89">
        <v>9.44</v>
      </c>
      <c r="C36" s="87"/>
      <c r="D36" s="87"/>
    </row>
    <row r="37" spans="1:4" x14ac:dyDescent="0.25">
      <c r="A37" s="88">
        <v>26</v>
      </c>
      <c r="B37" s="89">
        <v>9.58</v>
      </c>
      <c r="C37" s="87"/>
      <c r="D37" s="87"/>
    </row>
    <row r="38" spans="1:4" x14ac:dyDescent="0.25">
      <c r="A38" s="88">
        <v>27</v>
      </c>
      <c r="B38" s="89">
        <v>9.7100000000000009</v>
      </c>
      <c r="C38" s="87"/>
      <c r="D38" s="87"/>
    </row>
    <row r="39" spans="1:4" x14ac:dyDescent="0.25">
      <c r="A39" s="88">
        <v>28</v>
      </c>
      <c r="B39" s="89">
        <v>9.85</v>
      </c>
      <c r="C39" s="87"/>
      <c r="D39" s="87"/>
    </row>
    <row r="40" spans="1:4" x14ac:dyDescent="0.25">
      <c r="A40" s="88">
        <v>29</v>
      </c>
      <c r="B40" s="89">
        <v>9.99</v>
      </c>
      <c r="C40" s="87"/>
      <c r="D40" s="87"/>
    </row>
    <row r="41" spans="1:4" x14ac:dyDescent="0.25">
      <c r="A41" s="88">
        <v>30</v>
      </c>
      <c r="B41" s="89">
        <v>10.14</v>
      </c>
      <c r="C41" s="87"/>
      <c r="D41" s="87"/>
    </row>
    <row r="42" spans="1:4" x14ac:dyDescent="0.25">
      <c r="A42" s="88">
        <v>31</v>
      </c>
      <c r="B42" s="89">
        <v>10.28</v>
      </c>
      <c r="C42" s="87"/>
      <c r="D42" s="87"/>
    </row>
    <row r="43" spans="1:4" x14ac:dyDescent="0.25">
      <c r="A43" s="88">
        <v>32</v>
      </c>
      <c r="B43" s="89">
        <v>10.43</v>
      </c>
      <c r="C43" s="87"/>
      <c r="D43" s="87"/>
    </row>
    <row r="44" spans="1:4" x14ac:dyDescent="0.25">
      <c r="A44" s="88">
        <v>33</v>
      </c>
      <c r="B44" s="89">
        <v>10.58</v>
      </c>
      <c r="C44" s="87"/>
      <c r="D44" s="87"/>
    </row>
    <row r="45" spans="1:4" x14ac:dyDescent="0.25">
      <c r="A45" s="88">
        <v>34</v>
      </c>
      <c r="B45" s="89">
        <v>10.73</v>
      </c>
      <c r="C45" s="87"/>
      <c r="D45" s="87"/>
    </row>
    <row r="46" spans="1:4" x14ac:dyDescent="0.25">
      <c r="A46" s="88">
        <v>35</v>
      </c>
      <c r="B46" s="89">
        <v>10.88</v>
      </c>
      <c r="C46" s="87"/>
      <c r="D46" s="87"/>
    </row>
    <row r="47" spans="1:4" x14ac:dyDescent="0.25">
      <c r="A47" s="88">
        <v>36</v>
      </c>
      <c r="B47" s="89">
        <v>11.04</v>
      </c>
      <c r="C47" s="87"/>
      <c r="D47" s="87"/>
    </row>
    <row r="48" spans="1:4" x14ac:dyDescent="0.25">
      <c r="A48" s="88">
        <v>37</v>
      </c>
      <c r="B48" s="89">
        <v>11.2</v>
      </c>
      <c r="C48" s="87"/>
      <c r="D48" s="87"/>
    </row>
    <row r="49" spans="1:4" x14ac:dyDescent="0.25">
      <c r="A49" s="88">
        <v>38</v>
      </c>
      <c r="B49" s="89">
        <v>11.36</v>
      </c>
      <c r="C49" s="87"/>
      <c r="D49" s="87"/>
    </row>
    <row r="50" spans="1:4" x14ac:dyDescent="0.25">
      <c r="A50" s="88">
        <v>39</v>
      </c>
      <c r="B50" s="89">
        <v>11.53</v>
      </c>
      <c r="C50" s="87"/>
      <c r="D50" s="87"/>
    </row>
    <row r="51" spans="1:4" x14ac:dyDescent="0.25">
      <c r="A51" s="88">
        <v>40</v>
      </c>
      <c r="B51" s="89">
        <v>11.69</v>
      </c>
      <c r="C51" s="87"/>
      <c r="D51" s="87"/>
    </row>
    <row r="52" spans="1:4" x14ac:dyDescent="0.25">
      <c r="A52" s="88">
        <v>41</v>
      </c>
      <c r="B52" s="89">
        <v>11.86</v>
      </c>
      <c r="C52" s="87"/>
      <c r="D52" s="87"/>
    </row>
    <row r="53" spans="1:4" x14ac:dyDescent="0.25">
      <c r="A53" s="88">
        <v>42</v>
      </c>
      <c r="B53" s="89">
        <v>12.04</v>
      </c>
      <c r="C53" s="87"/>
      <c r="D53" s="87"/>
    </row>
    <row r="54" spans="1:4" x14ac:dyDescent="0.25">
      <c r="A54" s="88">
        <v>43</v>
      </c>
      <c r="B54" s="89">
        <v>12.21</v>
      </c>
      <c r="C54" s="87"/>
      <c r="D54" s="87"/>
    </row>
    <row r="55" spans="1:4" x14ac:dyDescent="0.25">
      <c r="A55" s="88">
        <v>44</v>
      </c>
      <c r="B55" s="89">
        <v>12.39</v>
      </c>
      <c r="C55" s="87"/>
      <c r="D55" s="87"/>
    </row>
    <row r="56" spans="1:4" x14ac:dyDescent="0.25">
      <c r="A56" s="88">
        <v>45</v>
      </c>
      <c r="B56" s="89">
        <v>12.58</v>
      </c>
      <c r="C56" s="87"/>
      <c r="D56" s="87"/>
    </row>
    <row r="57" spans="1:4" x14ac:dyDescent="0.25">
      <c r="A57" s="88">
        <v>46</v>
      </c>
      <c r="B57" s="89">
        <v>12.76</v>
      </c>
      <c r="C57" s="87"/>
      <c r="D57" s="87"/>
    </row>
    <row r="58" spans="1:4" x14ac:dyDescent="0.25">
      <c r="A58" s="88">
        <v>47</v>
      </c>
      <c r="B58" s="89">
        <v>12.95</v>
      </c>
      <c r="C58" s="87"/>
      <c r="D58" s="87"/>
    </row>
    <row r="59" spans="1:4" x14ac:dyDescent="0.25">
      <c r="A59" s="88">
        <v>48</v>
      </c>
      <c r="B59" s="89">
        <v>13.15</v>
      </c>
      <c r="C59" s="87"/>
      <c r="D59" s="87"/>
    </row>
    <row r="60" spans="1:4" x14ac:dyDescent="0.25">
      <c r="A60" s="88">
        <v>49</v>
      </c>
      <c r="B60" s="89">
        <v>13.35</v>
      </c>
      <c r="C60" s="87"/>
      <c r="D60" s="87"/>
    </row>
    <row r="61" spans="1:4" x14ac:dyDescent="0.25">
      <c r="A61" s="88">
        <v>50</v>
      </c>
      <c r="B61" s="89">
        <v>13.55</v>
      </c>
      <c r="C61" s="87"/>
      <c r="D61" s="87"/>
    </row>
    <row r="62" spans="1:4" x14ac:dyDescent="0.25">
      <c r="A62" s="88">
        <v>51</v>
      </c>
      <c r="B62" s="89">
        <v>13.76</v>
      </c>
      <c r="C62" s="87"/>
      <c r="D62" s="87"/>
    </row>
    <row r="63" spans="1:4" x14ac:dyDescent="0.25">
      <c r="A63" s="88">
        <v>52</v>
      </c>
      <c r="B63" s="89">
        <v>13.97</v>
      </c>
      <c r="C63" s="87"/>
      <c r="D63" s="87"/>
    </row>
    <row r="64" spans="1:4" x14ac:dyDescent="0.25">
      <c r="A64" s="88">
        <v>53</v>
      </c>
      <c r="B64" s="89">
        <v>14.18</v>
      </c>
      <c r="C64" s="87"/>
      <c r="D64" s="87"/>
    </row>
    <row r="65" spans="1:4" x14ac:dyDescent="0.25">
      <c r="A65" s="88">
        <v>54</v>
      </c>
      <c r="B65" s="89">
        <v>14.4</v>
      </c>
      <c r="C65" s="87"/>
      <c r="D65" s="87"/>
    </row>
    <row r="66" spans="1:4" x14ac:dyDescent="0.25">
      <c r="A66" s="88">
        <v>55</v>
      </c>
      <c r="B66" s="89">
        <v>14.63</v>
      </c>
      <c r="C66" s="87"/>
      <c r="D66" s="87"/>
    </row>
    <row r="67" spans="1:4" x14ac:dyDescent="0.25">
      <c r="A67" s="88">
        <v>56</v>
      </c>
      <c r="B67" s="89">
        <v>14.86</v>
      </c>
      <c r="C67" s="87"/>
      <c r="D67" s="87"/>
    </row>
    <row r="68" spans="1:4" x14ac:dyDescent="0.25">
      <c r="A68" s="88">
        <v>57</v>
      </c>
      <c r="B68" s="89">
        <v>15.1</v>
      </c>
      <c r="C68" s="87"/>
      <c r="D68" s="87"/>
    </row>
    <row r="69" spans="1:4" x14ac:dyDescent="0.25">
      <c r="A69" s="88">
        <v>58</v>
      </c>
      <c r="B69" s="89">
        <v>15.35</v>
      </c>
      <c r="C69" s="87"/>
      <c r="D69" s="87"/>
    </row>
    <row r="70" spans="1:4" x14ac:dyDescent="0.25">
      <c r="A70" s="88">
        <v>59</v>
      </c>
      <c r="B70" s="89">
        <v>15.6</v>
      </c>
      <c r="C70" s="87"/>
      <c r="D70" s="87"/>
    </row>
    <row r="71" spans="1:4" x14ac:dyDescent="0.25">
      <c r="A71" s="88">
        <v>60</v>
      </c>
      <c r="B71" s="89">
        <v>15.87</v>
      </c>
      <c r="C71" s="87"/>
      <c r="D71" s="87"/>
    </row>
    <row r="72" spans="1:4" x14ac:dyDescent="0.25">
      <c r="A72" s="88">
        <v>61</v>
      </c>
      <c r="B72" s="89">
        <v>16.14</v>
      </c>
      <c r="C72" s="87"/>
      <c r="D72" s="87"/>
    </row>
    <row r="73" spans="1:4" x14ac:dyDescent="0.25">
      <c r="A73" s="88">
        <v>62</v>
      </c>
      <c r="B73" s="89">
        <v>16.420000000000002</v>
      </c>
      <c r="C73" s="87"/>
      <c r="D73" s="87"/>
    </row>
    <row r="74" spans="1:4" x14ac:dyDescent="0.25">
      <c r="A74" s="88">
        <v>63</v>
      </c>
      <c r="B74" s="89">
        <v>16.71</v>
      </c>
      <c r="C74" s="87"/>
      <c r="D74" s="87"/>
    </row>
    <row r="75" spans="1:4" x14ac:dyDescent="0.25">
      <c r="A75" s="88">
        <v>64</v>
      </c>
      <c r="B75" s="89">
        <v>17.02</v>
      </c>
      <c r="C75" s="87"/>
      <c r="D75" s="87"/>
    </row>
    <row r="76" spans="1:4" x14ac:dyDescent="0.25">
      <c r="A76" s="88">
        <v>65</v>
      </c>
      <c r="B76" s="89">
        <v>17.34</v>
      </c>
      <c r="C76" s="87"/>
      <c r="D76" s="87"/>
    </row>
    <row r="77" spans="1:4" x14ac:dyDescent="0.25">
      <c r="A77" s="88">
        <v>66</v>
      </c>
      <c r="B77" s="89">
        <v>17.68</v>
      </c>
      <c r="C77" s="87"/>
      <c r="D77" s="87"/>
    </row>
    <row r="78" spans="1:4" x14ac:dyDescent="0.25">
      <c r="A78" s="88">
        <v>67</v>
      </c>
      <c r="B78" s="89">
        <v>17.52</v>
      </c>
      <c r="C78" s="87"/>
      <c r="D78" s="87"/>
    </row>
    <row r="79" spans="1:4" x14ac:dyDescent="0.25">
      <c r="A79" s="88">
        <v>68</v>
      </c>
      <c r="B79" s="89">
        <v>16.850000000000001</v>
      </c>
      <c r="C79" s="87"/>
      <c r="D79" s="87"/>
    </row>
    <row r="80" spans="1:4" x14ac:dyDescent="0.25">
      <c r="A80" s="88">
        <v>69</v>
      </c>
      <c r="B80" s="89">
        <v>16.18</v>
      </c>
      <c r="C80" s="87"/>
      <c r="D80" s="87"/>
    </row>
    <row r="81" spans="1:4" x14ac:dyDescent="0.25">
      <c r="A81" s="88">
        <v>70</v>
      </c>
      <c r="B81" s="89">
        <v>15.51</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uNNLkqd350K99wTLgTGUV/14UMsJsJp7fTnZu4ap9EBWAaWgKVPc4MhWtIfCvx6l9wHr6OCK3+klthZT3sY7pA==" saltValue="J0KOGvLzknEVv2L0E/ptBQ==" spinCount="100000" sheet="1" objects="1" scenarios="1"/>
  <conditionalFormatting sqref="A6:A16 A18:A21">
    <cfRule type="expression" dxfId="1307" priority="27" stopIfTrue="1">
      <formula>MOD(ROW(),2)=0</formula>
    </cfRule>
    <cfRule type="expression" dxfId="1306" priority="28" stopIfTrue="1">
      <formula>MOD(ROW(),2)&lt;&gt;0</formula>
    </cfRule>
  </conditionalFormatting>
  <conditionalFormatting sqref="B6 B8:B16">
    <cfRule type="expression" dxfId="1305" priority="29" stopIfTrue="1">
      <formula>MOD(ROW(),2)=0</formula>
    </cfRule>
    <cfRule type="expression" dxfId="1304" priority="30" stopIfTrue="1">
      <formula>MOD(ROW(),2)&lt;&gt;0</formula>
    </cfRule>
  </conditionalFormatting>
  <conditionalFormatting sqref="B7">
    <cfRule type="expression" dxfId="1303" priority="21" stopIfTrue="1">
      <formula>MOD(ROW(),2)=0</formula>
    </cfRule>
    <cfRule type="expression" dxfId="1302" priority="22" stopIfTrue="1">
      <formula>MOD(ROW(),2)&lt;&gt;0</formula>
    </cfRule>
  </conditionalFormatting>
  <conditionalFormatting sqref="A17">
    <cfRule type="expression" dxfId="1301" priority="19" stopIfTrue="1">
      <formula>MOD(ROW(),2)=0</formula>
    </cfRule>
    <cfRule type="expression" dxfId="1300" priority="20" stopIfTrue="1">
      <formula>MOD(ROW(),2)&lt;&gt;0</formula>
    </cfRule>
  </conditionalFormatting>
  <conditionalFormatting sqref="B17">
    <cfRule type="expression" dxfId="1299" priority="17" stopIfTrue="1">
      <formula>MOD(ROW(),2)=0</formula>
    </cfRule>
    <cfRule type="expression" dxfId="1298" priority="18" stopIfTrue="1">
      <formula>MOD(ROW(),2)&lt;&gt;0</formula>
    </cfRule>
  </conditionalFormatting>
  <conditionalFormatting sqref="A26:A106">
    <cfRule type="expression" dxfId="1297" priority="7" stopIfTrue="1">
      <formula>MOD(ROW(),2)=0</formula>
    </cfRule>
    <cfRule type="expression" dxfId="1296" priority="8" stopIfTrue="1">
      <formula>MOD(ROW(),2)&lt;&gt;0</formula>
    </cfRule>
  </conditionalFormatting>
  <conditionalFormatting sqref="B26:B106">
    <cfRule type="expression" dxfId="1295" priority="9" stopIfTrue="1">
      <formula>MOD(ROW(),2)=0</formula>
    </cfRule>
    <cfRule type="expression" dxfId="1294" priority="10" stopIfTrue="1">
      <formula>MOD(ROW(),2)&lt;&gt;0</formula>
    </cfRule>
  </conditionalFormatting>
  <conditionalFormatting sqref="B20:B21">
    <cfRule type="expression" dxfId="1293" priority="5" stopIfTrue="1">
      <formula>MOD(ROW(),2)=0</formula>
    </cfRule>
    <cfRule type="expression" dxfId="1292" priority="6" stopIfTrue="1">
      <formula>MOD(ROW(),2)&lt;&gt;0</formula>
    </cfRule>
  </conditionalFormatting>
  <conditionalFormatting sqref="B18">
    <cfRule type="expression" dxfId="1291" priority="3" stopIfTrue="1">
      <formula>MOD(ROW(),2)=0</formula>
    </cfRule>
    <cfRule type="expression" dxfId="1290" priority="4" stopIfTrue="1">
      <formula>MOD(ROW(),2)&lt;&gt;0</formula>
    </cfRule>
  </conditionalFormatting>
  <conditionalFormatting sqref="B19">
    <cfRule type="expression" dxfId="1289" priority="1" stopIfTrue="1">
      <formula>MOD(ROW(),2)=0</formula>
    </cfRule>
    <cfRule type="expression" dxfId="1288" priority="2" stopIfTrue="1">
      <formula>MOD(ROW(),2)&lt;&gt;0</formula>
    </cfRule>
  </conditionalFormatting>
  <hyperlinks>
    <hyperlink ref="B23" location="'Factor List'!A1" display="Back to Factor List" xr:uid="{00000000-0004-0000-3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1"/>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x-323</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27.6" customHeight="1" x14ac:dyDescent="0.25">
      <c r="A10" s="108" t="s">
        <v>2</v>
      </c>
      <c r="B10" s="96" t="s">
        <v>575</v>
      </c>
    </row>
    <row r="11" spans="1:9" x14ac:dyDescent="0.25">
      <c r="A11" s="108" t="s">
        <v>23</v>
      </c>
      <c r="B11" s="96" t="s">
        <v>271</v>
      </c>
    </row>
    <row r="12" spans="1:9" x14ac:dyDescent="0.25">
      <c r="A12" s="108" t="s">
        <v>266</v>
      </c>
      <c r="B12" s="96" t="s">
        <v>272</v>
      </c>
    </row>
    <row r="13" spans="1:9" hidden="1" x14ac:dyDescent="0.25">
      <c r="A13" s="108" t="s">
        <v>52</v>
      </c>
      <c r="B13" s="96">
        <v>0</v>
      </c>
    </row>
    <row r="14" spans="1:9" hidden="1" x14ac:dyDescent="0.25">
      <c r="A14" s="108" t="s">
        <v>18</v>
      </c>
      <c r="B14" s="96">
        <v>323</v>
      </c>
    </row>
    <row r="15" spans="1:9" x14ac:dyDescent="0.25">
      <c r="A15" s="108" t="s">
        <v>53</v>
      </c>
      <c r="B15" s="96" t="s">
        <v>634</v>
      </c>
    </row>
    <row r="16" spans="1:9" x14ac:dyDescent="0.25">
      <c r="A16" s="108" t="s">
        <v>54</v>
      </c>
      <c r="B16" s="96" t="s">
        <v>577</v>
      </c>
    </row>
    <row r="17" spans="1:4" ht="54.6"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7.91</v>
      </c>
      <c r="C27" s="87"/>
      <c r="D27" s="87"/>
    </row>
    <row r="28" spans="1:4" x14ac:dyDescent="0.25">
      <c r="A28" s="88">
        <v>17</v>
      </c>
      <c r="B28" s="89">
        <v>8.0299999999999994</v>
      </c>
      <c r="C28" s="87"/>
      <c r="D28" s="87"/>
    </row>
    <row r="29" spans="1:4" x14ac:dyDescent="0.25">
      <c r="A29" s="88">
        <v>18</v>
      </c>
      <c r="B29" s="89">
        <v>8.14</v>
      </c>
      <c r="C29" s="87"/>
      <c r="D29" s="87"/>
    </row>
    <row r="30" spans="1:4" x14ac:dyDescent="0.25">
      <c r="A30" s="88">
        <v>19</v>
      </c>
      <c r="B30" s="89">
        <v>8.25</v>
      </c>
      <c r="C30" s="87"/>
      <c r="D30" s="87"/>
    </row>
    <row r="31" spans="1:4" x14ac:dyDescent="0.25">
      <c r="A31" s="88">
        <v>20</v>
      </c>
      <c r="B31" s="89">
        <v>8.3699999999999992</v>
      </c>
      <c r="C31" s="87"/>
      <c r="D31" s="87"/>
    </row>
    <row r="32" spans="1:4" x14ac:dyDescent="0.25">
      <c r="A32" s="88">
        <v>21</v>
      </c>
      <c r="B32" s="89">
        <v>8.49</v>
      </c>
      <c r="C32" s="87"/>
      <c r="D32" s="87"/>
    </row>
    <row r="33" spans="1:4" x14ac:dyDescent="0.25">
      <c r="A33" s="88">
        <v>22</v>
      </c>
      <c r="B33" s="89">
        <v>8.61</v>
      </c>
      <c r="C33" s="87"/>
      <c r="D33" s="87"/>
    </row>
    <row r="34" spans="1:4" x14ac:dyDescent="0.25">
      <c r="A34" s="88">
        <v>23</v>
      </c>
      <c r="B34" s="89">
        <v>8.73</v>
      </c>
      <c r="C34" s="87"/>
      <c r="D34" s="87"/>
    </row>
    <row r="35" spans="1:4" x14ac:dyDescent="0.25">
      <c r="A35" s="88">
        <v>24</v>
      </c>
      <c r="B35" s="89">
        <v>8.85</v>
      </c>
      <c r="C35" s="87"/>
      <c r="D35" s="87"/>
    </row>
    <row r="36" spans="1:4" x14ac:dyDescent="0.25">
      <c r="A36" s="88">
        <v>25</v>
      </c>
      <c r="B36" s="89">
        <v>8.98</v>
      </c>
      <c r="C36" s="87"/>
      <c r="D36" s="87"/>
    </row>
    <row r="37" spans="1:4" x14ac:dyDescent="0.25">
      <c r="A37" s="88">
        <v>26</v>
      </c>
      <c r="B37" s="89">
        <v>9.1</v>
      </c>
      <c r="C37" s="87"/>
      <c r="D37" s="87"/>
    </row>
    <row r="38" spans="1:4" x14ac:dyDescent="0.25">
      <c r="A38" s="88">
        <v>27</v>
      </c>
      <c r="B38" s="89">
        <v>9.23</v>
      </c>
      <c r="C38" s="87"/>
      <c r="D38" s="87"/>
    </row>
    <row r="39" spans="1:4" x14ac:dyDescent="0.25">
      <c r="A39" s="88">
        <v>28</v>
      </c>
      <c r="B39" s="89">
        <v>9.36</v>
      </c>
      <c r="C39" s="87"/>
      <c r="D39" s="87"/>
    </row>
    <row r="40" spans="1:4" x14ac:dyDescent="0.25">
      <c r="A40" s="88">
        <v>29</v>
      </c>
      <c r="B40" s="89">
        <v>9.5</v>
      </c>
      <c r="C40" s="87"/>
      <c r="D40" s="87"/>
    </row>
    <row r="41" spans="1:4" x14ac:dyDescent="0.25">
      <c r="A41" s="88">
        <v>30</v>
      </c>
      <c r="B41" s="89">
        <v>9.6300000000000008</v>
      </c>
      <c r="C41" s="87"/>
      <c r="D41" s="87"/>
    </row>
    <row r="42" spans="1:4" x14ac:dyDescent="0.25">
      <c r="A42" s="88">
        <v>31</v>
      </c>
      <c r="B42" s="89">
        <v>9.77</v>
      </c>
      <c r="C42" s="87"/>
      <c r="D42" s="87"/>
    </row>
    <row r="43" spans="1:4" x14ac:dyDescent="0.25">
      <c r="A43" s="88">
        <v>32</v>
      </c>
      <c r="B43" s="89">
        <v>9.91</v>
      </c>
      <c r="C43" s="87"/>
      <c r="D43" s="87"/>
    </row>
    <row r="44" spans="1:4" x14ac:dyDescent="0.25">
      <c r="A44" s="88">
        <v>33</v>
      </c>
      <c r="B44" s="89">
        <v>10.050000000000001</v>
      </c>
      <c r="C44" s="87"/>
      <c r="D44" s="87"/>
    </row>
    <row r="45" spans="1:4" x14ac:dyDescent="0.25">
      <c r="A45" s="88">
        <v>34</v>
      </c>
      <c r="B45" s="89">
        <v>10.19</v>
      </c>
      <c r="C45" s="87"/>
      <c r="D45" s="87"/>
    </row>
    <row r="46" spans="1:4" x14ac:dyDescent="0.25">
      <c r="A46" s="88">
        <v>35</v>
      </c>
      <c r="B46" s="89">
        <v>10.33</v>
      </c>
      <c r="C46" s="87"/>
      <c r="D46" s="87"/>
    </row>
    <row r="47" spans="1:4" x14ac:dyDescent="0.25">
      <c r="A47" s="88">
        <v>36</v>
      </c>
      <c r="B47" s="89">
        <v>10.48</v>
      </c>
      <c r="C47" s="87"/>
      <c r="D47" s="87"/>
    </row>
    <row r="48" spans="1:4" x14ac:dyDescent="0.25">
      <c r="A48" s="88">
        <v>37</v>
      </c>
      <c r="B48" s="89">
        <v>10.63</v>
      </c>
      <c r="C48" s="87"/>
      <c r="D48" s="87"/>
    </row>
    <row r="49" spans="1:4" x14ac:dyDescent="0.25">
      <c r="A49" s="88">
        <v>38</v>
      </c>
      <c r="B49" s="89">
        <v>10.78</v>
      </c>
      <c r="C49" s="87"/>
      <c r="D49" s="87"/>
    </row>
    <row r="50" spans="1:4" x14ac:dyDescent="0.25">
      <c r="A50" s="88">
        <v>39</v>
      </c>
      <c r="B50" s="89">
        <v>10.94</v>
      </c>
      <c r="C50" s="87"/>
      <c r="D50" s="87"/>
    </row>
    <row r="51" spans="1:4" x14ac:dyDescent="0.25">
      <c r="A51" s="88">
        <v>40</v>
      </c>
      <c r="B51" s="89">
        <v>11.1</v>
      </c>
      <c r="C51" s="87"/>
      <c r="D51" s="87"/>
    </row>
    <row r="52" spans="1:4" x14ac:dyDescent="0.25">
      <c r="A52" s="88">
        <v>41</v>
      </c>
      <c r="B52" s="89">
        <v>11.26</v>
      </c>
      <c r="C52" s="87"/>
      <c r="D52" s="87"/>
    </row>
    <row r="53" spans="1:4" x14ac:dyDescent="0.25">
      <c r="A53" s="88">
        <v>42</v>
      </c>
      <c r="B53" s="89">
        <v>11.42</v>
      </c>
      <c r="C53" s="87"/>
      <c r="D53" s="87"/>
    </row>
    <row r="54" spans="1:4" x14ac:dyDescent="0.25">
      <c r="A54" s="88">
        <v>43</v>
      </c>
      <c r="B54" s="89">
        <v>11.58</v>
      </c>
      <c r="C54" s="87"/>
      <c r="D54" s="87"/>
    </row>
    <row r="55" spans="1:4" x14ac:dyDescent="0.25">
      <c r="A55" s="88">
        <v>44</v>
      </c>
      <c r="B55" s="89">
        <v>11.75</v>
      </c>
      <c r="C55" s="87"/>
      <c r="D55" s="87"/>
    </row>
    <row r="56" spans="1:4" x14ac:dyDescent="0.25">
      <c r="A56" s="88">
        <v>45</v>
      </c>
      <c r="B56" s="89">
        <v>11.92</v>
      </c>
      <c r="C56" s="87"/>
      <c r="D56" s="87"/>
    </row>
    <row r="57" spans="1:4" x14ac:dyDescent="0.25">
      <c r="A57" s="88">
        <v>46</v>
      </c>
      <c r="B57" s="89">
        <v>12.1</v>
      </c>
      <c r="C57" s="87"/>
      <c r="D57" s="87"/>
    </row>
    <row r="58" spans="1:4" x14ac:dyDescent="0.25">
      <c r="A58" s="88">
        <v>47</v>
      </c>
      <c r="B58" s="89">
        <v>12.28</v>
      </c>
      <c r="C58" s="87"/>
      <c r="D58" s="87"/>
    </row>
    <row r="59" spans="1:4" x14ac:dyDescent="0.25">
      <c r="A59" s="88">
        <v>48</v>
      </c>
      <c r="B59" s="89">
        <v>12.46</v>
      </c>
      <c r="C59" s="87"/>
      <c r="D59" s="87"/>
    </row>
    <row r="60" spans="1:4" x14ac:dyDescent="0.25">
      <c r="A60" s="88">
        <v>49</v>
      </c>
      <c r="B60" s="89">
        <v>12.65</v>
      </c>
      <c r="C60" s="87"/>
      <c r="D60" s="87"/>
    </row>
    <row r="61" spans="1:4" x14ac:dyDescent="0.25">
      <c r="A61" s="88">
        <v>50</v>
      </c>
      <c r="B61" s="89">
        <v>12.84</v>
      </c>
      <c r="C61" s="87"/>
      <c r="D61" s="87"/>
    </row>
    <row r="62" spans="1:4" x14ac:dyDescent="0.25">
      <c r="A62" s="88">
        <v>51</v>
      </c>
      <c r="B62" s="89">
        <v>13.03</v>
      </c>
      <c r="C62" s="87"/>
      <c r="D62" s="87"/>
    </row>
    <row r="63" spans="1:4" x14ac:dyDescent="0.25">
      <c r="A63" s="88">
        <v>52</v>
      </c>
      <c r="B63" s="89">
        <v>13.23</v>
      </c>
      <c r="C63" s="87"/>
      <c r="D63" s="87"/>
    </row>
    <row r="64" spans="1:4" x14ac:dyDescent="0.25">
      <c r="A64" s="88">
        <v>53</v>
      </c>
      <c r="B64" s="89">
        <v>13.43</v>
      </c>
      <c r="C64" s="87"/>
      <c r="D64" s="87"/>
    </row>
    <row r="65" spans="1:4" x14ac:dyDescent="0.25">
      <c r="A65" s="88">
        <v>54</v>
      </c>
      <c r="B65" s="89">
        <v>13.64</v>
      </c>
      <c r="C65" s="87"/>
      <c r="D65" s="87"/>
    </row>
    <row r="66" spans="1:4" x14ac:dyDescent="0.25">
      <c r="A66" s="88">
        <v>55</v>
      </c>
      <c r="B66" s="89">
        <v>13.85</v>
      </c>
      <c r="C66" s="87"/>
      <c r="D66" s="87"/>
    </row>
    <row r="67" spans="1:4" x14ac:dyDescent="0.25">
      <c r="A67" s="88">
        <v>56</v>
      </c>
      <c r="B67" s="89">
        <v>14.07</v>
      </c>
      <c r="C67" s="87"/>
      <c r="D67" s="87"/>
    </row>
    <row r="68" spans="1:4" x14ac:dyDescent="0.25">
      <c r="A68" s="88">
        <v>57</v>
      </c>
      <c r="B68" s="89">
        <v>14.29</v>
      </c>
      <c r="C68" s="87"/>
      <c r="D68" s="87"/>
    </row>
    <row r="69" spans="1:4" x14ac:dyDescent="0.25">
      <c r="A69" s="88">
        <v>58</v>
      </c>
      <c r="B69" s="89">
        <v>14.52</v>
      </c>
      <c r="C69" s="87"/>
      <c r="D69" s="87"/>
    </row>
    <row r="70" spans="1:4" x14ac:dyDescent="0.25">
      <c r="A70" s="88">
        <v>59</v>
      </c>
      <c r="B70" s="89">
        <v>14.76</v>
      </c>
      <c r="C70" s="87"/>
      <c r="D70" s="87"/>
    </row>
    <row r="71" spans="1:4" x14ac:dyDescent="0.25">
      <c r="A71" s="88">
        <v>60</v>
      </c>
      <c r="B71" s="89">
        <v>15.01</v>
      </c>
      <c r="C71" s="87"/>
      <c r="D71" s="87"/>
    </row>
    <row r="72" spans="1:4" x14ac:dyDescent="0.25">
      <c r="A72" s="88">
        <v>61</v>
      </c>
      <c r="B72" s="89">
        <v>15.26</v>
      </c>
      <c r="C72" s="87"/>
      <c r="D72" s="87"/>
    </row>
    <row r="73" spans="1:4" x14ac:dyDescent="0.25">
      <c r="A73" s="88">
        <v>62</v>
      </c>
      <c r="B73" s="89">
        <v>15.53</v>
      </c>
      <c r="C73" s="87"/>
      <c r="D73" s="87"/>
    </row>
    <row r="74" spans="1:4" x14ac:dyDescent="0.25">
      <c r="A74" s="88">
        <v>63</v>
      </c>
      <c r="B74" s="89">
        <v>15.8</v>
      </c>
      <c r="C74" s="87"/>
      <c r="D74" s="87"/>
    </row>
    <row r="75" spans="1:4" x14ac:dyDescent="0.25">
      <c r="A75" s="88">
        <v>64</v>
      </c>
      <c r="B75" s="89">
        <v>16.09</v>
      </c>
      <c r="C75" s="87"/>
      <c r="D75" s="87"/>
    </row>
    <row r="76" spans="1:4" x14ac:dyDescent="0.25">
      <c r="A76" s="88">
        <v>65</v>
      </c>
      <c r="B76" s="89">
        <v>16.39</v>
      </c>
      <c r="C76" s="87"/>
      <c r="D76" s="87"/>
    </row>
    <row r="77" spans="1:4" x14ac:dyDescent="0.25">
      <c r="A77" s="88">
        <v>66</v>
      </c>
      <c r="B77" s="89">
        <v>16.71</v>
      </c>
      <c r="C77" s="87"/>
      <c r="D77" s="87"/>
    </row>
    <row r="78" spans="1:4" x14ac:dyDescent="0.25">
      <c r="A78" s="88">
        <v>67</v>
      </c>
      <c r="B78" s="89">
        <v>17.04</v>
      </c>
      <c r="C78" s="87"/>
      <c r="D78" s="87"/>
    </row>
    <row r="79" spans="1:4" x14ac:dyDescent="0.25">
      <c r="A79" s="88">
        <v>68</v>
      </c>
      <c r="B79" s="89">
        <v>16.88</v>
      </c>
      <c r="C79" s="87"/>
      <c r="D79" s="87"/>
    </row>
    <row r="80" spans="1:4" x14ac:dyDescent="0.25">
      <c r="A80" s="88">
        <v>69</v>
      </c>
      <c r="B80" s="89">
        <v>16.2</v>
      </c>
      <c r="C80" s="87"/>
      <c r="D80" s="87"/>
    </row>
    <row r="81" spans="1:4" x14ac:dyDescent="0.25">
      <c r="A81" s="88">
        <v>70</v>
      </c>
      <c r="B81" s="89">
        <v>15.53</v>
      </c>
      <c r="C81" s="87"/>
      <c r="D81" s="87"/>
    </row>
    <row r="82" spans="1:4" x14ac:dyDescent="0.25">
      <c r="A82" s="88">
        <v>71</v>
      </c>
      <c r="B82" s="89">
        <v>14.86</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Oah0HN594kqfV/VpBoynPfFgECPLeQONotdL5h3UD/0FyKRVpy7So/FyJi0deqHD1kYViqOubq2RArApblLS1A==" saltValue="hJzkTjNBPSydbCgOAd1ZKQ==" spinCount="100000" sheet="1" objects="1" scenarios="1"/>
  <conditionalFormatting sqref="A6:A16 A18:A21">
    <cfRule type="expression" dxfId="1287" priority="27" stopIfTrue="1">
      <formula>MOD(ROW(),2)=0</formula>
    </cfRule>
    <cfRule type="expression" dxfId="1286" priority="28" stopIfTrue="1">
      <formula>MOD(ROW(),2)&lt;&gt;0</formula>
    </cfRule>
  </conditionalFormatting>
  <conditionalFormatting sqref="B6 B8:B16">
    <cfRule type="expression" dxfId="1285" priority="29" stopIfTrue="1">
      <formula>MOD(ROW(),2)=0</formula>
    </cfRule>
    <cfRule type="expression" dxfId="1284" priority="30" stopIfTrue="1">
      <formula>MOD(ROW(),2)&lt;&gt;0</formula>
    </cfRule>
  </conditionalFormatting>
  <conditionalFormatting sqref="B7">
    <cfRule type="expression" dxfId="1283" priority="21" stopIfTrue="1">
      <formula>MOD(ROW(),2)=0</formula>
    </cfRule>
    <cfRule type="expression" dxfId="1282" priority="22" stopIfTrue="1">
      <formula>MOD(ROW(),2)&lt;&gt;0</formula>
    </cfRule>
  </conditionalFormatting>
  <conditionalFormatting sqref="A17">
    <cfRule type="expression" dxfId="1281" priority="19" stopIfTrue="1">
      <formula>MOD(ROW(),2)=0</formula>
    </cfRule>
    <cfRule type="expression" dxfId="1280" priority="20" stopIfTrue="1">
      <formula>MOD(ROW(),2)&lt;&gt;0</formula>
    </cfRule>
  </conditionalFormatting>
  <conditionalFormatting sqref="B17">
    <cfRule type="expression" dxfId="1279" priority="17" stopIfTrue="1">
      <formula>MOD(ROW(),2)=0</formula>
    </cfRule>
    <cfRule type="expression" dxfId="1278" priority="18" stopIfTrue="1">
      <formula>MOD(ROW(),2)&lt;&gt;0</formula>
    </cfRule>
  </conditionalFormatting>
  <conditionalFormatting sqref="A26:A106">
    <cfRule type="expression" dxfId="1277" priority="7" stopIfTrue="1">
      <formula>MOD(ROW(),2)=0</formula>
    </cfRule>
    <cfRule type="expression" dxfId="1276" priority="8" stopIfTrue="1">
      <formula>MOD(ROW(),2)&lt;&gt;0</formula>
    </cfRule>
  </conditionalFormatting>
  <conditionalFormatting sqref="B26:B106">
    <cfRule type="expression" dxfId="1275" priority="9" stopIfTrue="1">
      <formula>MOD(ROW(),2)=0</formula>
    </cfRule>
    <cfRule type="expression" dxfId="1274" priority="10" stopIfTrue="1">
      <formula>MOD(ROW(),2)&lt;&gt;0</formula>
    </cfRule>
  </conditionalFormatting>
  <conditionalFormatting sqref="B20:B21">
    <cfRule type="expression" dxfId="1273" priority="5" stopIfTrue="1">
      <formula>MOD(ROW(),2)=0</formula>
    </cfRule>
    <cfRule type="expression" dxfId="1272" priority="6" stopIfTrue="1">
      <formula>MOD(ROW(),2)&lt;&gt;0</formula>
    </cfRule>
  </conditionalFormatting>
  <conditionalFormatting sqref="B18">
    <cfRule type="expression" dxfId="1271" priority="3" stopIfTrue="1">
      <formula>MOD(ROW(),2)=0</formula>
    </cfRule>
    <cfRule type="expression" dxfId="1270" priority="4" stopIfTrue="1">
      <formula>MOD(ROW(),2)&lt;&gt;0</formula>
    </cfRule>
  </conditionalFormatting>
  <conditionalFormatting sqref="B19">
    <cfRule type="expression" dxfId="1269" priority="1" stopIfTrue="1">
      <formula>MOD(ROW(),2)=0</formula>
    </cfRule>
    <cfRule type="expression" dxfId="1268" priority="2" stopIfTrue="1">
      <formula>MOD(ROW(),2)&lt;&gt;0</formula>
    </cfRule>
  </conditionalFormatting>
  <hyperlinks>
    <hyperlink ref="B23" location="'Factor List'!A1" display="Back to Factor List" xr:uid="{00000000-0004-0000-3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2"/>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x-324</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27.6" customHeight="1" x14ac:dyDescent="0.25">
      <c r="A10" s="108" t="s">
        <v>2</v>
      </c>
      <c r="B10" s="96" t="s">
        <v>579</v>
      </c>
    </row>
    <row r="11" spans="1:9" x14ac:dyDescent="0.25">
      <c r="A11" s="108" t="s">
        <v>23</v>
      </c>
      <c r="B11" s="96" t="s">
        <v>281</v>
      </c>
    </row>
    <row r="12" spans="1:9" x14ac:dyDescent="0.25">
      <c r="A12" s="108" t="s">
        <v>266</v>
      </c>
      <c r="B12" s="96" t="s">
        <v>272</v>
      </c>
    </row>
    <row r="13" spans="1:9" hidden="1" x14ac:dyDescent="0.25">
      <c r="A13" s="108" t="s">
        <v>52</v>
      </c>
      <c r="B13" s="96">
        <v>0</v>
      </c>
    </row>
    <row r="14" spans="1:9" hidden="1" x14ac:dyDescent="0.25">
      <c r="A14" s="108" t="s">
        <v>18</v>
      </c>
      <c r="B14" s="96">
        <v>324</v>
      </c>
    </row>
    <row r="15" spans="1:9" x14ac:dyDescent="0.25">
      <c r="A15" s="108" t="s">
        <v>53</v>
      </c>
      <c r="B15" s="96" t="s">
        <v>635</v>
      </c>
    </row>
    <row r="16" spans="1:9" x14ac:dyDescent="0.25">
      <c r="A16" s="108" t="s">
        <v>54</v>
      </c>
      <c r="B16" s="96" t="s">
        <v>581</v>
      </c>
    </row>
    <row r="17" spans="1:4" ht="54.6"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7.91</v>
      </c>
      <c r="C27" s="87"/>
      <c r="D27" s="87"/>
    </row>
    <row r="28" spans="1:4" x14ac:dyDescent="0.25">
      <c r="A28" s="88">
        <v>17</v>
      </c>
      <c r="B28" s="89">
        <v>8.0299999999999994</v>
      </c>
      <c r="C28" s="87"/>
      <c r="D28" s="87"/>
    </row>
    <row r="29" spans="1:4" x14ac:dyDescent="0.25">
      <c r="A29" s="88">
        <v>18</v>
      </c>
      <c r="B29" s="89">
        <v>8.14</v>
      </c>
      <c r="C29" s="87"/>
      <c r="D29" s="87"/>
    </row>
    <row r="30" spans="1:4" x14ac:dyDescent="0.25">
      <c r="A30" s="88">
        <v>19</v>
      </c>
      <c r="B30" s="89">
        <v>8.25</v>
      </c>
      <c r="C30" s="87"/>
      <c r="D30" s="87"/>
    </row>
    <row r="31" spans="1:4" x14ac:dyDescent="0.25">
      <c r="A31" s="88">
        <v>20</v>
      </c>
      <c r="B31" s="89">
        <v>8.3699999999999992</v>
      </c>
      <c r="C31" s="87"/>
      <c r="D31" s="87"/>
    </row>
    <row r="32" spans="1:4" x14ac:dyDescent="0.25">
      <c r="A32" s="88">
        <v>21</v>
      </c>
      <c r="B32" s="89">
        <v>8.49</v>
      </c>
      <c r="C32" s="87"/>
      <c r="D32" s="87"/>
    </row>
    <row r="33" spans="1:4" x14ac:dyDescent="0.25">
      <c r="A33" s="88">
        <v>22</v>
      </c>
      <c r="B33" s="89">
        <v>8.61</v>
      </c>
      <c r="C33" s="87"/>
      <c r="D33" s="87"/>
    </row>
    <row r="34" spans="1:4" x14ac:dyDescent="0.25">
      <c r="A34" s="88">
        <v>23</v>
      </c>
      <c r="B34" s="89">
        <v>8.73</v>
      </c>
      <c r="C34" s="87"/>
      <c r="D34" s="87"/>
    </row>
    <row r="35" spans="1:4" x14ac:dyDescent="0.25">
      <c r="A35" s="88">
        <v>24</v>
      </c>
      <c r="B35" s="89">
        <v>8.85</v>
      </c>
      <c r="C35" s="87"/>
      <c r="D35" s="87"/>
    </row>
    <row r="36" spans="1:4" x14ac:dyDescent="0.25">
      <c r="A36" s="88">
        <v>25</v>
      </c>
      <c r="B36" s="89">
        <v>8.98</v>
      </c>
      <c r="C36" s="87"/>
      <c r="D36" s="87"/>
    </row>
    <row r="37" spans="1:4" x14ac:dyDescent="0.25">
      <c r="A37" s="88">
        <v>26</v>
      </c>
      <c r="B37" s="89">
        <v>9.1</v>
      </c>
      <c r="C37" s="87"/>
      <c r="D37" s="87"/>
    </row>
    <row r="38" spans="1:4" x14ac:dyDescent="0.25">
      <c r="A38" s="88">
        <v>27</v>
      </c>
      <c r="B38" s="89">
        <v>9.23</v>
      </c>
      <c r="C38" s="87"/>
      <c r="D38" s="87"/>
    </row>
    <row r="39" spans="1:4" x14ac:dyDescent="0.25">
      <c r="A39" s="88">
        <v>28</v>
      </c>
      <c r="B39" s="89">
        <v>9.36</v>
      </c>
      <c r="C39" s="87"/>
      <c r="D39" s="87"/>
    </row>
    <row r="40" spans="1:4" x14ac:dyDescent="0.25">
      <c r="A40" s="88">
        <v>29</v>
      </c>
      <c r="B40" s="89">
        <v>9.5</v>
      </c>
      <c r="C40" s="87"/>
      <c r="D40" s="87"/>
    </row>
    <row r="41" spans="1:4" x14ac:dyDescent="0.25">
      <c r="A41" s="88">
        <v>30</v>
      </c>
      <c r="B41" s="89">
        <v>9.6300000000000008</v>
      </c>
      <c r="C41" s="87"/>
      <c r="D41" s="87"/>
    </row>
    <row r="42" spans="1:4" x14ac:dyDescent="0.25">
      <c r="A42" s="88">
        <v>31</v>
      </c>
      <c r="B42" s="89">
        <v>9.77</v>
      </c>
      <c r="C42" s="87"/>
      <c r="D42" s="87"/>
    </row>
    <row r="43" spans="1:4" x14ac:dyDescent="0.25">
      <c r="A43" s="88">
        <v>32</v>
      </c>
      <c r="B43" s="89">
        <v>9.91</v>
      </c>
      <c r="C43" s="87"/>
      <c r="D43" s="87"/>
    </row>
    <row r="44" spans="1:4" x14ac:dyDescent="0.25">
      <c r="A44" s="88">
        <v>33</v>
      </c>
      <c r="B44" s="89">
        <v>10.050000000000001</v>
      </c>
      <c r="C44" s="87"/>
      <c r="D44" s="87"/>
    </row>
    <row r="45" spans="1:4" x14ac:dyDescent="0.25">
      <c r="A45" s="88">
        <v>34</v>
      </c>
      <c r="B45" s="89">
        <v>10.19</v>
      </c>
      <c r="C45" s="87"/>
      <c r="D45" s="87"/>
    </row>
    <row r="46" spans="1:4" x14ac:dyDescent="0.25">
      <c r="A46" s="88">
        <v>35</v>
      </c>
      <c r="B46" s="89">
        <v>10.33</v>
      </c>
      <c r="C46" s="87"/>
      <c r="D46" s="87"/>
    </row>
    <row r="47" spans="1:4" x14ac:dyDescent="0.25">
      <c r="A47" s="88">
        <v>36</v>
      </c>
      <c r="B47" s="89">
        <v>10.48</v>
      </c>
      <c r="C47" s="87"/>
      <c r="D47" s="87"/>
    </row>
    <row r="48" spans="1:4" x14ac:dyDescent="0.25">
      <c r="A48" s="88">
        <v>37</v>
      </c>
      <c r="B48" s="89">
        <v>10.63</v>
      </c>
      <c r="C48" s="87"/>
      <c r="D48" s="87"/>
    </row>
    <row r="49" spans="1:4" x14ac:dyDescent="0.25">
      <c r="A49" s="88">
        <v>38</v>
      </c>
      <c r="B49" s="89">
        <v>10.78</v>
      </c>
      <c r="C49" s="87"/>
      <c r="D49" s="87"/>
    </row>
    <row r="50" spans="1:4" x14ac:dyDescent="0.25">
      <c r="A50" s="88">
        <v>39</v>
      </c>
      <c r="B50" s="89">
        <v>10.94</v>
      </c>
      <c r="C50" s="87"/>
      <c r="D50" s="87"/>
    </row>
    <row r="51" spans="1:4" x14ac:dyDescent="0.25">
      <c r="A51" s="88">
        <v>40</v>
      </c>
      <c r="B51" s="89">
        <v>11.1</v>
      </c>
      <c r="C51" s="87"/>
      <c r="D51" s="87"/>
    </row>
    <row r="52" spans="1:4" x14ac:dyDescent="0.25">
      <c r="A52" s="88">
        <v>41</v>
      </c>
      <c r="B52" s="89">
        <v>11.26</v>
      </c>
      <c r="C52" s="87"/>
      <c r="D52" s="87"/>
    </row>
    <row r="53" spans="1:4" x14ac:dyDescent="0.25">
      <c r="A53" s="88">
        <v>42</v>
      </c>
      <c r="B53" s="89">
        <v>11.42</v>
      </c>
      <c r="C53" s="87"/>
      <c r="D53" s="87"/>
    </row>
    <row r="54" spans="1:4" x14ac:dyDescent="0.25">
      <c r="A54" s="88">
        <v>43</v>
      </c>
      <c r="B54" s="89">
        <v>11.58</v>
      </c>
      <c r="C54" s="87"/>
      <c r="D54" s="87"/>
    </row>
    <row r="55" spans="1:4" x14ac:dyDescent="0.25">
      <c r="A55" s="88">
        <v>44</v>
      </c>
      <c r="B55" s="89">
        <v>11.75</v>
      </c>
      <c r="C55" s="87"/>
      <c r="D55" s="87"/>
    </row>
    <row r="56" spans="1:4" x14ac:dyDescent="0.25">
      <c r="A56" s="88">
        <v>45</v>
      </c>
      <c r="B56" s="89">
        <v>11.92</v>
      </c>
      <c r="C56" s="87"/>
      <c r="D56" s="87"/>
    </row>
    <row r="57" spans="1:4" x14ac:dyDescent="0.25">
      <c r="A57" s="88">
        <v>46</v>
      </c>
      <c r="B57" s="89">
        <v>12.1</v>
      </c>
      <c r="C57" s="87"/>
      <c r="D57" s="87"/>
    </row>
    <row r="58" spans="1:4" x14ac:dyDescent="0.25">
      <c r="A58" s="88">
        <v>47</v>
      </c>
      <c r="B58" s="89">
        <v>12.28</v>
      </c>
      <c r="C58" s="87"/>
      <c r="D58" s="87"/>
    </row>
    <row r="59" spans="1:4" x14ac:dyDescent="0.25">
      <c r="A59" s="88">
        <v>48</v>
      </c>
      <c r="B59" s="89">
        <v>12.46</v>
      </c>
      <c r="C59" s="87"/>
      <c r="D59" s="87"/>
    </row>
    <row r="60" spans="1:4" x14ac:dyDescent="0.25">
      <c r="A60" s="88">
        <v>49</v>
      </c>
      <c r="B60" s="89">
        <v>12.65</v>
      </c>
      <c r="C60" s="87"/>
      <c r="D60" s="87"/>
    </row>
    <row r="61" spans="1:4" x14ac:dyDescent="0.25">
      <c r="A61" s="88">
        <v>50</v>
      </c>
      <c r="B61" s="89">
        <v>12.84</v>
      </c>
      <c r="C61" s="87"/>
      <c r="D61" s="87"/>
    </row>
    <row r="62" spans="1:4" x14ac:dyDescent="0.25">
      <c r="A62" s="88">
        <v>51</v>
      </c>
      <c r="B62" s="89">
        <v>13.03</v>
      </c>
      <c r="C62" s="87"/>
      <c r="D62" s="87"/>
    </row>
    <row r="63" spans="1:4" x14ac:dyDescent="0.25">
      <c r="A63" s="88">
        <v>52</v>
      </c>
      <c r="B63" s="89">
        <v>13.23</v>
      </c>
      <c r="C63" s="87"/>
      <c r="D63" s="87"/>
    </row>
    <row r="64" spans="1:4" x14ac:dyDescent="0.25">
      <c r="A64" s="88">
        <v>53</v>
      </c>
      <c r="B64" s="89">
        <v>13.43</v>
      </c>
      <c r="C64" s="87"/>
      <c r="D64" s="87"/>
    </row>
    <row r="65" spans="1:4" x14ac:dyDescent="0.25">
      <c r="A65" s="88">
        <v>54</v>
      </c>
      <c r="B65" s="89">
        <v>13.64</v>
      </c>
      <c r="C65" s="87"/>
      <c r="D65" s="87"/>
    </row>
    <row r="66" spans="1:4" x14ac:dyDescent="0.25">
      <c r="A66" s="88">
        <v>55</v>
      </c>
      <c r="B66" s="89">
        <v>13.85</v>
      </c>
      <c r="C66" s="87"/>
      <c r="D66" s="87"/>
    </row>
    <row r="67" spans="1:4" x14ac:dyDescent="0.25">
      <c r="A67" s="88">
        <v>56</v>
      </c>
      <c r="B67" s="89">
        <v>14.07</v>
      </c>
      <c r="C67" s="87"/>
      <c r="D67" s="87"/>
    </row>
    <row r="68" spans="1:4" x14ac:dyDescent="0.25">
      <c r="A68" s="88">
        <v>57</v>
      </c>
      <c r="B68" s="89">
        <v>14.29</v>
      </c>
      <c r="C68" s="87"/>
      <c r="D68" s="87"/>
    </row>
    <row r="69" spans="1:4" x14ac:dyDescent="0.25">
      <c r="A69" s="88">
        <v>58</v>
      </c>
      <c r="B69" s="89">
        <v>14.52</v>
      </c>
      <c r="C69" s="87"/>
      <c r="D69" s="87"/>
    </row>
    <row r="70" spans="1:4" x14ac:dyDescent="0.25">
      <c r="A70" s="88">
        <v>59</v>
      </c>
      <c r="B70" s="89">
        <v>14.76</v>
      </c>
      <c r="C70" s="87"/>
      <c r="D70" s="87"/>
    </row>
    <row r="71" spans="1:4" x14ac:dyDescent="0.25">
      <c r="A71" s="88">
        <v>60</v>
      </c>
      <c r="B71" s="89">
        <v>15.01</v>
      </c>
      <c r="C71" s="87"/>
      <c r="D71" s="87"/>
    </row>
    <row r="72" spans="1:4" x14ac:dyDescent="0.25">
      <c r="A72" s="88">
        <v>61</v>
      </c>
      <c r="B72" s="89">
        <v>15.26</v>
      </c>
      <c r="C72" s="87"/>
      <c r="D72" s="87"/>
    </row>
    <row r="73" spans="1:4" x14ac:dyDescent="0.25">
      <c r="A73" s="88">
        <v>62</v>
      </c>
      <c r="B73" s="89">
        <v>15.53</v>
      </c>
      <c r="C73" s="87"/>
      <c r="D73" s="87"/>
    </row>
    <row r="74" spans="1:4" x14ac:dyDescent="0.25">
      <c r="A74" s="88">
        <v>63</v>
      </c>
      <c r="B74" s="89">
        <v>15.8</v>
      </c>
      <c r="C74" s="87"/>
      <c r="D74" s="87"/>
    </row>
    <row r="75" spans="1:4" x14ac:dyDescent="0.25">
      <c r="A75" s="88">
        <v>64</v>
      </c>
      <c r="B75" s="89">
        <v>16.09</v>
      </c>
      <c r="C75" s="87"/>
      <c r="D75" s="87"/>
    </row>
    <row r="76" spans="1:4" x14ac:dyDescent="0.25">
      <c r="A76" s="88">
        <v>65</v>
      </c>
      <c r="B76" s="89">
        <v>16.39</v>
      </c>
      <c r="C76" s="87"/>
      <c r="D76" s="87"/>
    </row>
    <row r="77" spans="1:4" x14ac:dyDescent="0.25">
      <c r="A77" s="88">
        <v>66</v>
      </c>
      <c r="B77" s="89">
        <v>16.71</v>
      </c>
      <c r="C77" s="87"/>
      <c r="D77" s="87"/>
    </row>
    <row r="78" spans="1:4" x14ac:dyDescent="0.25">
      <c r="A78" s="88">
        <v>67</v>
      </c>
      <c r="B78" s="89">
        <v>17.04</v>
      </c>
      <c r="C78" s="87"/>
      <c r="D78" s="87"/>
    </row>
    <row r="79" spans="1:4" x14ac:dyDescent="0.25">
      <c r="A79" s="88">
        <v>68</v>
      </c>
      <c r="B79" s="89">
        <v>16.88</v>
      </c>
      <c r="C79" s="87"/>
      <c r="D79" s="87"/>
    </row>
    <row r="80" spans="1:4" x14ac:dyDescent="0.25">
      <c r="A80" s="88">
        <v>69</v>
      </c>
      <c r="B80" s="89">
        <v>16.2</v>
      </c>
      <c r="C80" s="87"/>
      <c r="D80" s="87"/>
    </row>
    <row r="81" spans="1:4" x14ac:dyDescent="0.25">
      <c r="A81" s="88">
        <v>70</v>
      </c>
      <c r="B81" s="89">
        <v>15.53</v>
      </c>
      <c r="C81" s="87"/>
      <c r="D81" s="87"/>
    </row>
    <row r="82" spans="1:4" x14ac:dyDescent="0.25">
      <c r="A82" s="88">
        <v>71</v>
      </c>
      <c r="B82" s="89">
        <v>14.86</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2t7HSIwXct5J9+SAw3KogASWo79r/ps6CxC7NkNc5WNb4GeIjWsNwsEqDNhm1D5OSf15lx05k0v/QWto4SDrWw==" saltValue="GRb+0vDAD/8C40FJLR3HHQ==" spinCount="100000" sheet="1" objects="1" scenarios="1"/>
  <conditionalFormatting sqref="A6:A16 A18:A21">
    <cfRule type="expression" dxfId="1267" priority="27" stopIfTrue="1">
      <formula>MOD(ROW(),2)=0</formula>
    </cfRule>
    <cfRule type="expression" dxfId="1266" priority="28" stopIfTrue="1">
      <formula>MOD(ROW(),2)&lt;&gt;0</formula>
    </cfRule>
  </conditionalFormatting>
  <conditionalFormatting sqref="B6 B8:B16">
    <cfRule type="expression" dxfId="1265" priority="29" stopIfTrue="1">
      <formula>MOD(ROW(),2)=0</formula>
    </cfRule>
    <cfRule type="expression" dxfId="1264" priority="30" stopIfTrue="1">
      <formula>MOD(ROW(),2)&lt;&gt;0</formula>
    </cfRule>
  </conditionalFormatting>
  <conditionalFormatting sqref="B7">
    <cfRule type="expression" dxfId="1263" priority="21" stopIfTrue="1">
      <formula>MOD(ROW(),2)=0</formula>
    </cfRule>
    <cfRule type="expression" dxfId="1262" priority="22" stopIfTrue="1">
      <formula>MOD(ROW(),2)&lt;&gt;0</formula>
    </cfRule>
  </conditionalFormatting>
  <conditionalFormatting sqref="A17">
    <cfRule type="expression" dxfId="1261" priority="19" stopIfTrue="1">
      <formula>MOD(ROW(),2)=0</formula>
    </cfRule>
    <cfRule type="expression" dxfId="1260" priority="20" stopIfTrue="1">
      <formula>MOD(ROW(),2)&lt;&gt;0</formula>
    </cfRule>
  </conditionalFormatting>
  <conditionalFormatting sqref="B17">
    <cfRule type="expression" dxfId="1259" priority="17" stopIfTrue="1">
      <formula>MOD(ROW(),2)=0</formula>
    </cfRule>
    <cfRule type="expression" dxfId="1258" priority="18" stopIfTrue="1">
      <formula>MOD(ROW(),2)&lt;&gt;0</formula>
    </cfRule>
  </conditionalFormatting>
  <conditionalFormatting sqref="A26:A106">
    <cfRule type="expression" dxfId="1257" priority="7" stopIfTrue="1">
      <formula>MOD(ROW(),2)=0</formula>
    </cfRule>
    <cfRule type="expression" dxfId="1256" priority="8" stopIfTrue="1">
      <formula>MOD(ROW(),2)&lt;&gt;0</formula>
    </cfRule>
  </conditionalFormatting>
  <conditionalFormatting sqref="B26:B106">
    <cfRule type="expression" dxfId="1255" priority="9" stopIfTrue="1">
      <formula>MOD(ROW(),2)=0</formula>
    </cfRule>
    <cfRule type="expression" dxfId="1254" priority="10" stopIfTrue="1">
      <formula>MOD(ROW(),2)&lt;&gt;0</formula>
    </cfRule>
  </conditionalFormatting>
  <conditionalFormatting sqref="B20:B21">
    <cfRule type="expression" dxfId="1253" priority="5" stopIfTrue="1">
      <formula>MOD(ROW(),2)=0</formula>
    </cfRule>
    <cfRule type="expression" dxfId="1252" priority="6" stopIfTrue="1">
      <formula>MOD(ROW(),2)&lt;&gt;0</formula>
    </cfRule>
  </conditionalFormatting>
  <conditionalFormatting sqref="B18">
    <cfRule type="expression" dxfId="1251" priority="3" stopIfTrue="1">
      <formula>MOD(ROW(),2)=0</formula>
    </cfRule>
    <cfRule type="expression" dxfId="1250" priority="4" stopIfTrue="1">
      <formula>MOD(ROW(),2)&lt;&gt;0</formula>
    </cfRule>
  </conditionalFormatting>
  <conditionalFormatting sqref="B19">
    <cfRule type="expression" dxfId="1249" priority="1" stopIfTrue="1">
      <formula>MOD(ROW(),2)=0</formula>
    </cfRule>
    <cfRule type="expression" dxfId="1248" priority="2" stopIfTrue="1">
      <formula>MOD(ROW(),2)&lt;&gt;0</formula>
    </cfRule>
  </conditionalFormatting>
  <hyperlinks>
    <hyperlink ref="B23" location="'Factor List'!A1" display="Back to Factor List" xr:uid="{00000000-0004-0000-3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M46"/>
  <sheetViews>
    <sheetView showGridLines="0" zoomScale="85" zoomScaleNormal="85" workbookViewId="0">
      <selection activeCell="B7" sqref="B7:B19"/>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x-401</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26.4" x14ac:dyDescent="0.25">
      <c r="A10" s="108" t="s">
        <v>2</v>
      </c>
      <c r="B10" s="96" t="s">
        <v>448</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401</v>
      </c>
      <c r="C14" s="96"/>
      <c r="D14" s="96"/>
      <c r="E14" s="96"/>
      <c r="F14" s="96"/>
      <c r="G14" s="96"/>
      <c r="H14" s="96"/>
      <c r="I14" s="96"/>
      <c r="J14" s="96"/>
      <c r="K14" s="96"/>
      <c r="L14" s="96"/>
      <c r="M14" s="96"/>
    </row>
    <row r="15" spans="1:13" x14ac:dyDescent="0.25">
      <c r="A15" s="108" t="s">
        <v>53</v>
      </c>
      <c r="B15" s="96" t="s">
        <v>491</v>
      </c>
      <c r="C15" s="96"/>
      <c r="D15" s="96"/>
      <c r="E15" s="96"/>
      <c r="F15" s="96"/>
      <c r="G15" s="96"/>
      <c r="H15" s="96"/>
      <c r="I15" s="96"/>
      <c r="J15" s="96"/>
      <c r="K15" s="96"/>
      <c r="L15" s="96"/>
      <c r="M15" s="96"/>
    </row>
    <row r="16" spans="1:13" x14ac:dyDescent="0.25">
      <c r="A16" s="108" t="s">
        <v>54</v>
      </c>
      <c r="B16" s="96" t="s">
        <v>451</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0.82699999999999996</v>
      </c>
      <c r="C27" s="90">
        <v>0.83</v>
      </c>
      <c r="D27" s="90">
        <v>0.83199999999999996</v>
      </c>
      <c r="E27" s="90">
        <v>0.83499999999999996</v>
      </c>
      <c r="F27" s="90">
        <v>0.83699999999999997</v>
      </c>
      <c r="G27" s="90">
        <v>0.84</v>
      </c>
      <c r="H27" s="90">
        <v>0.84199999999999997</v>
      </c>
      <c r="I27" s="90">
        <v>0.84499999999999997</v>
      </c>
      <c r="J27" s="90">
        <v>0.84699999999999998</v>
      </c>
      <c r="K27" s="90">
        <v>0.85</v>
      </c>
      <c r="L27" s="90">
        <v>0.85299999999999998</v>
      </c>
      <c r="M27" s="90">
        <v>0.85499999999999998</v>
      </c>
    </row>
    <row r="28" spans="1:13" x14ac:dyDescent="0.25">
      <c r="A28" s="88">
        <v>56</v>
      </c>
      <c r="B28" s="90">
        <v>0.85799999999999998</v>
      </c>
      <c r="C28" s="90">
        <v>0.86099999999999999</v>
      </c>
      <c r="D28" s="90">
        <v>0.86299999999999999</v>
      </c>
      <c r="E28" s="90">
        <v>0.86599999999999999</v>
      </c>
      <c r="F28" s="90">
        <v>0.86899999999999999</v>
      </c>
      <c r="G28" s="90">
        <v>0.871</v>
      </c>
      <c r="H28" s="90">
        <v>0.874</v>
      </c>
      <c r="I28" s="90">
        <v>0.877</v>
      </c>
      <c r="J28" s="90">
        <v>0.88</v>
      </c>
      <c r="K28" s="90">
        <v>0.88200000000000001</v>
      </c>
      <c r="L28" s="90">
        <v>0.88500000000000001</v>
      </c>
      <c r="M28" s="90">
        <v>0.88800000000000001</v>
      </c>
    </row>
    <row r="29" spans="1:13" x14ac:dyDescent="0.25">
      <c r="A29" s="88">
        <v>57</v>
      </c>
      <c r="B29" s="90">
        <v>0.89100000000000001</v>
      </c>
      <c r="C29" s="90">
        <v>0.89300000000000002</v>
      </c>
      <c r="D29" s="90">
        <v>0.89600000000000002</v>
      </c>
      <c r="E29" s="90">
        <v>0.89900000000000002</v>
      </c>
      <c r="F29" s="90">
        <v>0.90200000000000002</v>
      </c>
      <c r="G29" s="90">
        <v>0.90500000000000003</v>
      </c>
      <c r="H29" s="90">
        <v>0.90800000000000003</v>
      </c>
      <c r="I29" s="90">
        <v>0.91100000000000003</v>
      </c>
      <c r="J29" s="90">
        <v>0.91400000000000003</v>
      </c>
      <c r="K29" s="90">
        <v>0.91700000000000004</v>
      </c>
      <c r="L29" s="90">
        <v>0.91900000000000004</v>
      </c>
      <c r="M29" s="90">
        <v>0.92200000000000004</v>
      </c>
    </row>
    <row r="30" spans="1:13" x14ac:dyDescent="0.25">
      <c r="A30" s="88">
        <v>58</v>
      </c>
      <c r="B30" s="90">
        <v>0.92500000000000004</v>
      </c>
      <c r="C30" s="90">
        <v>0.92800000000000005</v>
      </c>
      <c r="D30" s="90">
        <v>0.93100000000000005</v>
      </c>
      <c r="E30" s="90">
        <v>0.93400000000000005</v>
      </c>
      <c r="F30" s="90">
        <v>0.93799999999999994</v>
      </c>
      <c r="G30" s="90">
        <v>0.94099999999999995</v>
      </c>
      <c r="H30" s="90">
        <v>0.94399999999999995</v>
      </c>
      <c r="I30" s="90">
        <v>0.94699999999999995</v>
      </c>
      <c r="J30" s="90">
        <v>0.95</v>
      </c>
      <c r="K30" s="90">
        <v>0.95299999999999996</v>
      </c>
      <c r="L30" s="90">
        <v>0.95599999999999996</v>
      </c>
      <c r="M30" s="90">
        <v>0.95899999999999996</v>
      </c>
    </row>
    <row r="31" spans="1:13" x14ac:dyDescent="0.25">
      <c r="A31" s="88">
        <v>59</v>
      </c>
      <c r="B31" s="90">
        <v>0.96199999999999997</v>
      </c>
      <c r="C31" s="90">
        <v>0.96599999999999997</v>
      </c>
      <c r="D31" s="90">
        <v>0.96899999999999997</v>
      </c>
      <c r="E31" s="90">
        <v>0.97199999999999998</v>
      </c>
      <c r="F31" s="90">
        <v>0.97499999999999998</v>
      </c>
      <c r="G31" s="90">
        <v>0.97899999999999998</v>
      </c>
      <c r="H31" s="90">
        <v>0.98199999999999998</v>
      </c>
      <c r="I31" s="90">
        <v>0.98499999999999999</v>
      </c>
      <c r="J31" s="90">
        <v>0.98899999999999999</v>
      </c>
      <c r="K31" s="90">
        <v>0.99199999999999999</v>
      </c>
      <c r="L31" s="90">
        <v>0.995</v>
      </c>
      <c r="M31" s="90">
        <v>0.998</v>
      </c>
    </row>
    <row r="32" spans="1:13" x14ac:dyDescent="0.25">
      <c r="A32" s="88">
        <v>60</v>
      </c>
      <c r="B32" s="90">
        <v>1</v>
      </c>
      <c r="C32" s="90"/>
      <c r="D32" s="90"/>
      <c r="E32" s="90"/>
      <c r="F32" s="90"/>
      <c r="G32" s="90"/>
      <c r="H32" s="90"/>
      <c r="I32" s="90"/>
      <c r="J32" s="90"/>
      <c r="K32" s="90"/>
      <c r="L32" s="90"/>
      <c r="M32" s="90"/>
    </row>
    <row r="33" spans="1:13" x14ac:dyDescent="0.25">
      <c r="A33" s="87"/>
      <c r="B33" s="87"/>
      <c r="C33" s="87"/>
      <c r="D33" s="87"/>
      <c r="E33" s="87"/>
      <c r="F33" s="87"/>
      <c r="G33" s="87"/>
      <c r="H33" s="87"/>
      <c r="I33" s="87"/>
      <c r="J33" s="87"/>
      <c r="K33" s="87"/>
      <c r="L33" s="87"/>
      <c r="M33" s="87"/>
    </row>
    <row r="34" spans="1:13" x14ac:dyDescent="0.25">
      <c r="A34" s="87"/>
      <c r="B34" s="87"/>
      <c r="C34" s="87"/>
      <c r="D34" s="87"/>
      <c r="E34" s="87"/>
      <c r="F34" s="87"/>
      <c r="G34" s="87"/>
      <c r="H34" s="87"/>
      <c r="I34" s="87"/>
      <c r="J34" s="87"/>
      <c r="K34" s="87"/>
      <c r="L34" s="87"/>
      <c r="M34" s="87"/>
    </row>
    <row r="35" spans="1:13" x14ac:dyDescent="0.25">
      <c r="A35" s="87"/>
      <c r="B35" s="87"/>
      <c r="C35" s="87"/>
      <c r="D35" s="87"/>
      <c r="E35" s="87"/>
      <c r="F35" s="87"/>
      <c r="G35" s="87"/>
      <c r="H35" s="87"/>
      <c r="I35" s="87"/>
      <c r="J35" s="87"/>
      <c r="K35" s="87"/>
      <c r="L35" s="87"/>
      <c r="M35" s="87"/>
    </row>
    <row r="36" spans="1:13" x14ac:dyDescent="0.25">
      <c r="A36" s="87"/>
      <c r="B36" s="87"/>
      <c r="C36" s="87"/>
      <c r="D36" s="87"/>
      <c r="E36" s="87"/>
      <c r="F36" s="87"/>
      <c r="G36" s="87"/>
      <c r="H36" s="87"/>
      <c r="I36" s="87"/>
      <c r="J36" s="87"/>
      <c r="K36" s="87"/>
      <c r="L36" s="87"/>
      <c r="M36" s="87"/>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hawrbk7S5Sy5W8obGRPabemIPBLW+yllcVimRt9RtbZdmu2jzuKpMuXbFNamXNRO3xoOUvMlYVBW+o2VW/Vnyg==" saltValue="Q/jC9CrrOuKgwEdvDgrkKQ==" spinCount="100000" sheet="1" objects="1" scenarios="1"/>
  <conditionalFormatting sqref="A6:A16 A18:A21">
    <cfRule type="expression" dxfId="1247" priority="17" stopIfTrue="1">
      <formula>MOD(ROW(),2)=0</formula>
    </cfRule>
    <cfRule type="expression" dxfId="1246" priority="18" stopIfTrue="1">
      <formula>MOD(ROW(),2)&lt;&gt;0</formula>
    </cfRule>
  </conditionalFormatting>
  <conditionalFormatting sqref="B6:M17 B20:M21 C18:M19">
    <cfRule type="expression" dxfId="1245" priority="19" stopIfTrue="1">
      <formula>MOD(ROW(),2)=0</formula>
    </cfRule>
    <cfRule type="expression" dxfId="1244" priority="20" stopIfTrue="1">
      <formula>MOD(ROW(),2)&lt;&gt;0</formula>
    </cfRule>
  </conditionalFormatting>
  <conditionalFormatting sqref="B18:B19">
    <cfRule type="expression" dxfId="1243" priority="11" stopIfTrue="1">
      <formula>MOD(ROW(),2)=0</formula>
    </cfRule>
    <cfRule type="expression" dxfId="1242" priority="12" stopIfTrue="1">
      <formula>MOD(ROW(),2)&lt;&gt;0</formula>
    </cfRule>
  </conditionalFormatting>
  <conditionalFormatting sqref="A17">
    <cfRule type="expression" dxfId="1241" priority="9" stopIfTrue="1">
      <formula>MOD(ROW(),2)=0</formula>
    </cfRule>
    <cfRule type="expression" dxfId="1240" priority="10" stopIfTrue="1">
      <formula>MOD(ROW(),2)&lt;&gt;0</formula>
    </cfRule>
  </conditionalFormatting>
  <conditionalFormatting sqref="A26:A32">
    <cfRule type="expression" dxfId="1239" priority="1" stopIfTrue="1">
      <formula>MOD(ROW(),2)=0</formula>
    </cfRule>
    <cfRule type="expression" dxfId="1238" priority="2" stopIfTrue="1">
      <formula>MOD(ROW(),2)&lt;&gt;0</formula>
    </cfRule>
  </conditionalFormatting>
  <conditionalFormatting sqref="B26:M32">
    <cfRule type="expression" dxfId="1237" priority="3" stopIfTrue="1">
      <formula>MOD(ROW(),2)=0</formula>
    </cfRule>
    <cfRule type="expression" dxfId="1236" priority="4" stopIfTrue="1">
      <formula>MOD(ROW(),2)&lt;&gt;0</formula>
    </cfRule>
  </conditionalFormatting>
  <hyperlinks>
    <hyperlink ref="B23" location="'Factor List'!A1" display="Back to Factor List" xr:uid="{00000000-0004-0000-3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130"/>
      <c r="I1" s="130"/>
      <c r="J1" s="130"/>
      <c r="K1" s="130"/>
      <c r="L1" s="130"/>
      <c r="M1" s="130"/>
    </row>
    <row r="2" spans="1:13" ht="15.6" x14ac:dyDescent="0.3">
      <c r="A2" s="40" t="str">
        <f>IF(title="&gt; Enter workbook title here","Enter workbook title in Cover sheet",title)</f>
        <v>NITPS - Consolidated Factor Spreadsheet</v>
      </c>
      <c r="B2" s="41"/>
      <c r="C2" s="41"/>
      <c r="D2" s="41"/>
      <c r="E2" s="41"/>
      <c r="F2" s="41"/>
      <c r="G2" s="41"/>
      <c r="H2" s="41"/>
      <c r="I2" s="41"/>
      <c r="J2" s="41"/>
      <c r="K2" s="41"/>
      <c r="L2" s="41"/>
      <c r="M2" s="41"/>
    </row>
    <row r="3" spans="1:13" ht="15.6" x14ac:dyDescent="0.3">
      <c r="A3" s="42" t="str">
        <f>TABLE_FACTOR_TYPE&amp;" - x-"&amp;TABLE_SERIES_NUMBER</f>
        <v>ERF - x-402</v>
      </c>
      <c r="B3" s="41"/>
      <c r="C3" s="41"/>
      <c r="D3" s="41"/>
      <c r="E3" s="41"/>
      <c r="F3" s="41"/>
      <c r="G3" s="41"/>
      <c r="H3" s="41"/>
      <c r="I3" s="41"/>
      <c r="J3" s="41"/>
      <c r="K3" s="41"/>
      <c r="L3" s="41"/>
      <c r="M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26.4" x14ac:dyDescent="0.25">
      <c r="A10" s="108" t="s">
        <v>2</v>
      </c>
      <c r="B10" s="96" t="s">
        <v>453</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402</v>
      </c>
      <c r="C14" s="96"/>
      <c r="D14" s="96"/>
      <c r="E14" s="96"/>
      <c r="F14" s="96"/>
      <c r="G14" s="96"/>
      <c r="H14" s="96"/>
      <c r="I14" s="96"/>
      <c r="J14" s="96"/>
      <c r="K14" s="96"/>
      <c r="L14" s="96"/>
      <c r="M14" s="96"/>
    </row>
    <row r="15" spans="1:13" x14ac:dyDescent="0.25">
      <c r="A15" s="108" t="s">
        <v>53</v>
      </c>
      <c r="B15" s="96" t="s">
        <v>499</v>
      </c>
      <c r="C15" s="96"/>
      <c r="D15" s="96"/>
      <c r="E15" s="96"/>
      <c r="F15" s="96"/>
      <c r="G15" s="96"/>
      <c r="H15" s="96"/>
      <c r="I15" s="96"/>
      <c r="J15" s="96"/>
      <c r="K15" s="96"/>
      <c r="L15" s="96"/>
      <c r="M15" s="96"/>
    </row>
    <row r="16" spans="1:13" x14ac:dyDescent="0.25">
      <c r="A16" s="108" t="s">
        <v>54</v>
      </c>
      <c r="B16" s="96" t="s">
        <v>455</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0.86199999999999999</v>
      </c>
      <c r="C27" s="90">
        <v>0.86399999999999999</v>
      </c>
      <c r="D27" s="90">
        <v>0.86599999999999999</v>
      </c>
      <c r="E27" s="90">
        <v>0.86799999999999999</v>
      </c>
      <c r="F27" s="90">
        <v>0.87</v>
      </c>
      <c r="G27" s="90">
        <v>0.872</v>
      </c>
      <c r="H27" s="90">
        <v>0.874</v>
      </c>
      <c r="I27" s="90">
        <v>0.876</v>
      </c>
      <c r="J27" s="90">
        <v>0.878</v>
      </c>
      <c r="K27" s="90">
        <v>0.88</v>
      </c>
      <c r="L27" s="90">
        <v>0.88200000000000001</v>
      </c>
      <c r="M27" s="90">
        <v>0.88400000000000001</v>
      </c>
    </row>
    <row r="28" spans="1:13" x14ac:dyDescent="0.25">
      <c r="A28" s="88">
        <v>56</v>
      </c>
      <c r="B28" s="90">
        <v>0.88600000000000001</v>
      </c>
      <c r="C28" s="90">
        <v>0.88900000000000001</v>
      </c>
      <c r="D28" s="90">
        <v>0.89100000000000001</v>
      </c>
      <c r="E28" s="90">
        <v>0.89300000000000002</v>
      </c>
      <c r="F28" s="90">
        <v>0.89500000000000002</v>
      </c>
      <c r="G28" s="90">
        <v>0.89700000000000002</v>
      </c>
      <c r="H28" s="90">
        <v>0.89900000000000002</v>
      </c>
      <c r="I28" s="90">
        <v>0.90100000000000002</v>
      </c>
      <c r="J28" s="90">
        <v>0.90400000000000003</v>
      </c>
      <c r="K28" s="90">
        <v>0.90600000000000003</v>
      </c>
      <c r="L28" s="90">
        <v>0.90800000000000003</v>
      </c>
      <c r="M28" s="90">
        <v>0.91</v>
      </c>
    </row>
    <row r="29" spans="1:13" x14ac:dyDescent="0.25">
      <c r="A29" s="88">
        <v>57</v>
      </c>
      <c r="B29" s="90">
        <v>0.91200000000000003</v>
      </c>
      <c r="C29" s="90">
        <v>0.91500000000000004</v>
      </c>
      <c r="D29" s="90">
        <v>0.91700000000000004</v>
      </c>
      <c r="E29" s="90">
        <v>0.91900000000000004</v>
      </c>
      <c r="F29" s="90">
        <v>0.92100000000000004</v>
      </c>
      <c r="G29" s="90">
        <v>0.92400000000000004</v>
      </c>
      <c r="H29" s="90">
        <v>0.92600000000000005</v>
      </c>
      <c r="I29" s="90">
        <v>0.92800000000000005</v>
      </c>
      <c r="J29" s="90">
        <v>0.93100000000000005</v>
      </c>
      <c r="K29" s="90">
        <v>0.93300000000000005</v>
      </c>
      <c r="L29" s="90">
        <v>0.93500000000000005</v>
      </c>
      <c r="M29" s="90">
        <v>0.93799999999999994</v>
      </c>
    </row>
    <row r="30" spans="1:13" x14ac:dyDescent="0.25">
      <c r="A30" s="88">
        <v>58</v>
      </c>
      <c r="B30" s="90">
        <v>0.94</v>
      </c>
      <c r="C30" s="90">
        <v>0.94199999999999995</v>
      </c>
      <c r="D30" s="90">
        <v>0.94499999999999995</v>
      </c>
      <c r="E30" s="90">
        <v>0.94699999999999995</v>
      </c>
      <c r="F30" s="90">
        <v>0.95</v>
      </c>
      <c r="G30" s="90">
        <v>0.95199999999999996</v>
      </c>
      <c r="H30" s="90">
        <v>0.95499999999999996</v>
      </c>
      <c r="I30" s="90">
        <v>0.95699999999999996</v>
      </c>
      <c r="J30" s="90">
        <v>0.96</v>
      </c>
      <c r="K30" s="90">
        <v>0.96199999999999997</v>
      </c>
      <c r="L30" s="90">
        <v>0.96499999999999997</v>
      </c>
      <c r="M30" s="90">
        <v>0.96699999999999997</v>
      </c>
    </row>
    <row r="31" spans="1:13" x14ac:dyDescent="0.25">
      <c r="A31" s="88">
        <v>59</v>
      </c>
      <c r="B31" s="90">
        <v>0.97</v>
      </c>
      <c r="C31" s="90">
        <v>0.97199999999999998</v>
      </c>
      <c r="D31" s="90">
        <v>0.97499999999999998</v>
      </c>
      <c r="E31" s="90">
        <v>0.97799999999999998</v>
      </c>
      <c r="F31" s="90">
        <v>0.98</v>
      </c>
      <c r="G31" s="90">
        <v>0.98299999999999998</v>
      </c>
      <c r="H31" s="90">
        <v>0.98599999999999999</v>
      </c>
      <c r="I31" s="90">
        <v>0.98799999999999999</v>
      </c>
      <c r="J31" s="90">
        <v>0.99099999999999999</v>
      </c>
      <c r="K31" s="90">
        <v>0.99299999999999999</v>
      </c>
      <c r="L31" s="90">
        <v>0.996</v>
      </c>
      <c r="M31" s="90">
        <v>0.999</v>
      </c>
    </row>
    <row r="32" spans="1:13" x14ac:dyDescent="0.25">
      <c r="A32" s="88">
        <v>60</v>
      </c>
      <c r="B32" s="90">
        <v>1</v>
      </c>
      <c r="C32" s="90"/>
      <c r="D32" s="90"/>
      <c r="E32" s="90"/>
      <c r="F32" s="90"/>
      <c r="G32" s="90"/>
      <c r="H32" s="90"/>
      <c r="I32" s="90"/>
      <c r="J32" s="90"/>
      <c r="K32" s="90"/>
      <c r="L32" s="90"/>
      <c r="M32" s="90"/>
    </row>
    <row r="33" spans="1:13" x14ac:dyDescent="0.25">
      <c r="A33" s="87"/>
      <c r="B33" s="87"/>
      <c r="C33" s="87"/>
      <c r="D33" s="87"/>
      <c r="E33" s="87"/>
      <c r="F33" s="87"/>
      <c r="G33" s="87"/>
      <c r="H33" s="87"/>
      <c r="I33" s="87"/>
      <c r="J33" s="87"/>
      <c r="K33" s="87"/>
      <c r="L33" s="87"/>
      <c r="M33" s="87"/>
    </row>
    <row r="34" spans="1:13" x14ac:dyDescent="0.25">
      <c r="A34" s="87"/>
      <c r="B34" s="87"/>
      <c r="C34" s="87"/>
      <c r="D34" s="87"/>
      <c r="E34" s="87"/>
      <c r="F34" s="87"/>
      <c r="G34" s="87"/>
      <c r="H34" s="87"/>
      <c r="I34" s="87"/>
      <c r="J34" s="87"/>
      <c r="K34" s="87"/>
      <c r="L34" s="87"/>
      <c r="M34" s="87"/>
    </row>
    <row r="35" spans="1:13" x14ac:dyDescent="0.25">
      <c r="A35" s="87"/>
      <c r="B35" s="87"/>
      <c r="C35" s="87"/>
      <c r="D35" s="87"/>
      <c r="E35" s="87"/>
      <c r="F35" s="87"/>
      <c r="G35" s="87"/>
      <c r="H35" s="87"/>
      <c r="I35" s="87"/>
      <c r="J35" s="87"/>
      <c r="K35" s="87"/>
      <c r="L35" s="87"/>
      <c r="M35" s="87"/>
    </row>
    <row r="36" spans="1:13" x14ac:dyDescent="0.25">
      <c r="A36" s="87"/>
      <c r="B36" s="87"/>
      <c r="C36" s="87"/>
      <c r="D36" s="87"/>
      <c r="E36" s="87"/>
      <c r="F36" s="87"/>
      <c r="G36" s="87"/>
      <c r="H36" s="87"/>
      <c r="I36" s="87"/>
      <c r="J36" s="87"/>
      <c r="K36" s="87"/>
      <c r="L36" s="87"/>
      <c r="M36" s="87"/>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SOU/0C/yN2tBtOzYUH1p29mjHhzVv2Wuituool6ZDIA4Z4IqB68GppxdBCdrpNWDV89iwpAA+6yVW/dLcF9c0A==" saltValue="9ArRfoiA/2n/BOGqMaoqEw==" spinCount="100000" sheet="1" objects="1" scenarios="1"/>
  <conditionalFormatting sqref="A6:A16 A18:A21">
    <cfRule type="expression" dxfId="1235" priority="19" stopIfTrue="1">
      <formula>MOD(ROW(),2)=0</formula>
    </cfRule>
    <cfRule type="expression" dxfId="1234" priority="20" stopIfTrue="1">
      <formula>MOD(ROW(),2)&lt;&gt;0</formula>
    </cfRule>
  </conditionalFormatting>
  <conditionalFormatting sqref="B6:M17 B20:M21 C18:M19">
    <cfRule type="expression" dxfId="1233" priority="21" stopIfTrue="1">
      <formula>MOD(ROW(),2)=0</formula>
    </cfRule>
    <cfRule type="expression" dxfId="1232" priority="22" stopIfTrue="1">
      <formula>MOD(ROW(),2)&lt;&gt;0</formula>
    </cfRule>
  </conditionalFormatting>
  <conditionalFormatting sqref="B18">
    <cfRule type="expression" dxfId="1231" priority="13" stopIfTrue="1">
      <formula>MOD(ROW(),2)=0</formula>
    </cfRule>
    <cfRule type="expression" dxfId="1230" priority="14" stopIfTrue="1">
      <formula>MOD(ROW(),2)&lt;&gt;0</formula>
    </cfRule>
  </conditionalFormatting>
  <conditionalFormatting sqref="A17">
    <cfRule type="expression" dxfId="1229" priority="11" stopIfTrue="1">
      <formula>MOD(ROW(),2)=0</formula>
    </cfRule>
    <cfRule type="expression" dxfId="1228" priority="12" stopIfTrue="1">
      <formula>MOD(ROW(),2)&lt;&gt;0</formula>
    </cfRule>
  </conditionalFormatting>
  <conditionalFormatting sqref="A26:A32">
    <cfRule type="expression" dxfId="1227" priority="3" stopIfTrue="1">
      <formula>MOD(ROW(),2)=0</formula>
    </cfRule>
    <cfRule type="expression" dxfId="1226" priority="4" stopIfTrue="1">
      <formula>MOD(ROW(),2)&lt;&gt;0</formula>
    </cfRule>
  </conditionalFormatting>
  <conditionalFormatting sqref="B26:M32">
    <cfRule type="expression" dxfId="1225" priority="5" stopIfTrue="1">
      <formula>MOD(ROW(),2)=0</formula>
    </cfRule>
    <cfRule type="expression" dxfId="1224" priority="6" stopIfTrue="1">
      <formula>MOD(ROW(),2)&lt;&gt;0</formula>
    </cfRule>
  </conditionalFormatting>
  <conditionalFormatting sqref="B19">
    <cfRule type="expression" dxfId="1223" priority="1" stopIfTrue="1">
      <formula>MOD(ROW(),2)=0</formula>
    </cfRule>
    <cfRule type="expression" dxfId="1222" priority="2" stopIfTrue="1">
      <formula>MOD(ROW(),2)&lt;&gt;0</formula>
    </cfRule>
  </conditionalFormatting>
  <hyperlinks>
    <hyperlink ref="B23" location="'Factor List'!A1" display="Back to Factor List" xr:uid="{00000000-0004-0000-3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130"/>
      <c r="I1" s="130"/>
      <c r="J1" s="130"/>
      <c r="K1" s="130"/>
      <c r="L1" s="130"/>
      <c r="M1" s="130"/>
    </row>
    <row r="2" spans="1:13" ht="15.6" x14ac:dyDescent="0.3">
      <c r="A2" s="40" t="str">
        <f>IF(title="&gt; Enter workbook title here","Enter workbook title in Cover sheet",title)</f>
        <v>NITPS - Consolidated Factor Spreadsheet</v>
      </c>
      <c r="B2" s="41"/>
      <c r="C2" s="41"/>
      <c r="D2" s="41"/>
      <c r="E2" s="41"/>
      <c r="F2" s="41"/>
      <c r="G2" s="41"/>
      <c r="H2" s="41"/>
      <c r="I2" s="41"/>
      <c r="J2" s="41"/>
      <c r="K2" s="41"/>
      <c r="L2" s="41"/>
      <c r="M2" s="41"/>
    </row>
    <row r="3" spans="1:13" ht="15.6" x14ac:dyDescent="0.3">
      <c r="A3" s="42" t="str">
        <f>TABLE_FACTOR_TYPE&amp;" - x-"&amp;TABLE_SERIES_NUMBER</f>
        <v>ERF - x-403</v>
      </c>
      <c r="B3" s="41"/>
      <c r="C3" s="41"/>
      <c r="D3" s="41"/>
      <c r="E3" s="41"/>
      <c r="F3" s="41"/>
      <c r="G3" s="41"/>
      <c r="H3" s="41"/>
      <c r="I3" s="41"/>
      <c r="J3" s="41"/>
      <c r="K3" s="41"/>
      <c r="L3" s="41"/>
      <c r="M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8.899999999999999" customHeight="1" x14ac:dyDescent="0.25">
      <c r="A10" s="108" t="s">
        <v>2</v>
      </c>
      <c r="B10" s="96" t="s">
        <v>456</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403</v>
      </c>
      <c r="C14" s="96"/>
      <c r="D14" s="96"/>
      <c r="E14" s="96"/>
      <c r="F14" s="96"/>
      <c r="G14" s="96"/>
      <c r="H14" s="96"/>
      <c r="I14" s="96"/>
      <c r="J14" s="96"/>
      <c r="K14" s="96"/>
      <c r="L14" s="96"/>
      <c r="M14" s="96"/>
    </row>
    <row r="15" spans="1:13" x14ac:dyDescent="0.25">
      <c r="A15" s="108" t="s">
        <v>53</v>
      </c>
      <c r="B15" s="96" t="s">
        <v>498</v>
      </c>
      <c r="C15" s="96"/>
      <c r="D15" s="96"/>
      <c r="E15" s="96"/>
      <c r="F15" s="96"/>
      <c r="G15" s="96"/>
      <c r="H15" s="96"/>
      <c r="I15" s="96"/>
      <c r="J15" s="96"/>
      <c r="K15" s="96"/>
      <c r="L15" s="96"/>
      <c r="M15" s="96"/>
    </row>
    <row r="16" spans="1:13" x14ac:dyDescent="0.25">
      <c r="A16" s="108" t="s">
        <v>54</v>
      </c>
      <c r="B16" s="96" t="s">
        <v>458</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0.81599999999999995</v>
      </c>
      <c r="C27" s="90">
        <v>0.81899999999999995</v>
      </c>
      <c r="D27" s="90">
        <v>0.82099999999999995</v>
      </c>
      <c r="E27" s="90">
        <v>0.82399999999999995</v>
      </c>
      <c r="F27" s="90">
        <v>0.82699999999999996</v>
      </c>
      <c r="G27" s="90">
        <v>0.83</v>
      </c>
      <c r="H27" s="90">
        <v>0.83199999999999996</v>
      </c>
      <c r="I27" s="90">
        <v>0.83499999999999996</v>
      </c>
      <c r="J27" s="90">
        <v>0.83799999999999997</v>
      </c>
      <c r="K27" s="90">
        <v>0.84</v>
      </c>
      <c r="L27" s="90">
        <v>0.84299999999999997</v>
      </c>
      <c r="M27" s="90">
        <v>0.84599999999999997</v>
      </c>
    </row>
    <row r="28" spans="1:13" x14ac:dyDescent="0.25">
      <c r="A28" s="88">
        <v>56</v>
      </c>
      <c r="B28" s="90">
        <v>0.84899999999999998</v>
      </c>
      <c r="C28" s="90">
        <v>0.85099999999999998</v>
      </c>
      <c r="D28" s="90">
        <v>0.85399999999999998</v>
      </c>
      <c r="E28" s="90">
        <v>0.85699999999999998</v>
      </c>
      <c r="F28" s="90">
        <v>0.86</v>
      </c>
      <c r="G28" s="90">
        <v>0.86299999999999999</v>
      </c>
      <c r="H28" s="90">
        <v>0.86599999999999999</v>
      </c>
      <c r="I28" s="90">
        <v>0.86899999999999999</v>
      </c>
      <c r="J28" s="90">
        <v>0.871</v>
      </c>
      <c r="K28" s="90">
        <v>0.874</v>
      </c>
      <c r="L28" s="90">
        <v>0.877</v>
      </c>
      <c r="M28" s="90">
        <v>0.88</v>
      </c>
    </row>
    <row r="29" spans="1:13" x14ac:dyDescent="0.25">
      <c r="A29" s="88">
        <v>57</v>
      </c>
      <c r="B29" s="90">
        <v>0.88300000000000001</v>
      </c>
      <c r="C29" s="90">
        <v>0.88600000000000001</v>
      </c>
      <c r="D29" s="90">
        <v>0.88900000000000001</v>
      </c>
      <c r="E29" s="90">
        <v>0.89200000000000002</v>
      </c>
      <c r="F29" s="90">
        <v>0.89500000000000002</v>
      </c>
      <c r="G29" s="90">
        <v>0.89800000000000002</v>
      </c>
      <c r="H29" s="90">
        <v>0.90100000000000002</v>
      </c>
      <c r="I29" s="90">
        <v>0.90500000000000003</v>
      </c>
      <c r="J29" s="90">
        <v>0.90800000000000003</v>
      </c>
      <c r="K29" s="90">
        <v>0.91100000000000003</v>
      </c>
      <c r="L29" s="90">
        <v>0.91400000000000003</v>
      </c>
      <c r="M29" s="90">
        <v>0.91700000000000004</v>
      </c>
    </row>
    <row r="30" spans="1:13" x14ac:dyDescent="0.25">
      <c r="A30" s="88">
        <v>58</v>
      </c>
      <c r="B30" s="90">
        <v>0.92</v>
      </c>
      <c r="C30" s="90">
        <v>0.92300000000000004</v>
      </c>
      <c r="D30" s="90">
        <v>0.92700000000000005</v>
      </c>
      <c r="E30" s="90">
        <v>0.93</v>
      </c>
      <c r="F30" s="90">
        <v>0.93300000000000005</v>
      </c>
      <c r="G30" s="90">
        <v>0.93600000000000005</v>
      </c>
      <c r="H30" s="90">
        <v>0.94</v>
      </c>
      <c r="I30" s="90">
        <v>0.94299999999999995</v>
      </c>
      <c r="J30" s="90">
        <v>0.94599999999999995</v>
      </c>
      <c r="K30" s="90">
        <v>0.95</v>
      </c>
      <c r="L30" s="90">
        <v>0.95299999999999996</v>
      </c>
      <c r="M30" s="90">
        <v>0.95599999999999996</v>
      </c>
    </row>
    <row r="31" spans="1:13" x14ac:dyDescent="0.25">
      <c r="A31" s="88">
        <v>59</v>
      </c>
      <c r="B31" s="90">
        <v>0.96</v>
      </c>
      <c r="C31" s="90">
        <v>0.96299999999999997</v>
      </c>
      <c r="D31" s="90">
        <v>0.96699999999999997</v>
      </c>
      <c r="E31" s="90">
        <v>0.97</v>
      </c>
      <c r="F31" s="90">
        <v>0.97399999999999998</v>
      </c>
      <c r="G31" s="90">
        <v>0.97699999999999998</v>
      </c>
      <c r="H31" s="90">
        <v>0.98099999999999998</v>
      </c>
      <c r="I31" s="90">
        <v>0.98399999999999999</v>
      </c>
      <c r="J31" s="90">
        <v>0.98799999999999999</v>
      </c>
      <c r="K31" s="90">
        <v>0.99099999999999999</v>
      </c>
      <c r="L31" s="90">
        <v>0.995</v>
      </c>
      <c r="M31" s="90">
        <v>0.998</v>
      </c>
    </row>
    <row r="32" spans="1:13" x14ac:dyDescent="0.25">
      <c r="A32" s="88">
        <v>60</v>
      </c>
      <c r="B32" s="90">
        <v>1</v>
      </c>
      <c r="C32" s="90"/>
      <c r="D32" s="90"/>
      <c r="E32" s="90"/>
      <c r="F32" s="90"/>
      <c r="G32" s="90"/>
      <c r="H32" s="90"/>
      <c r="I32" s="90"/>
      <c r="J32" s="90"/>
      <c r="K32" s="90"/>
      <c r="L32" s="90"/>
      <c r="M32" s="90"/>
    </row>
    <row r="33" spans="1:13" x14ac:dyDescent="0.25">
      <c r="A33" s="87"/>
      <c r="B33" s="87"/>
      <c r="C33" s="87"/>
      <c r="D33" s="87"/>
      <c r="E33" s="87"/>
      <c r="F33" s="87"/>
      <c r="G33" s="87"/>
      <c r="H33" s="87"/>
      <c r="I33" s="87"/>
      <c r="J33" s="87"/>
      <c r="K33" s="87"/>
      <c r="L33" s="87"/>
      <c r="M33" s="87"/>
    </row>
    <row r="34" spans="1:13" x14ac:dyDescent="0.25">
      <c r="A34" s="87"/>
      <c r="B34" s="87"/>
      <c r="C34" s="87"/>
      <c r="D34" s="87"/>
      <c r="E34" s="87"/>
      <c r="F34" s="87"/>
      <c r="G34" s="87"/>
      <c r="H34" s="87"/>
      <c r="I34" s="87"/>
      <c r="J34" s="87"/>
      <c r="K34" s="87"/>
      <c r="L34" s="87"/>
      <c r="M34" s="87"/>
    </row>
    <row r="35" spans="1:13" x14ac:dyDescent="0.25">
      <c r="A35" s="87"/>
      <c r="B35" s="87"/>
      <c r="C35" s="87"/>
      <c r="D35" s="87"/>
      <c r="E35" s="87"/>
      <c r="F35" s="87"/>
      <c r="G35" s="87"/>
      <c r="H35" s="87"/>
      <c r="I35" s="87"/>
      <c r="J35" s="87"/>
      <c r="K35" s="87"/>
      <c r="L35" s="87"/>
      <c r="M35" s="87"/>
    </row>
    <row r="36" spans="1:13" x14ac:dyDescent="0.25">
      <c r="A36" s="87"/>
      <c r="B36" s="87"/>
      <c r="C36" s="87"/>
      <c r="D36" s="87"/>
      <c r="E36" s="87"/>
      <c r="F36" s="87"/>
      <c r="G36" s="87"/>
      <c r="H36" s="87"/>
      <c r="I36" s="87"/>
      <c r="J36" s="87"/>
      <c r="K36" s="87"/>
      <c r="L36" s="87"/>
      <c r="M36" s="87"/>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RgTBvmBk2gFwTwRMbZXjQoJq6OkGJZkQzRzVv/cXYEimJf1r9r1VcOm0dnHn2aRqzpCcZ3UiwLBOYZ1mjBTODg==" saltValue="st4mqUWQ2NNh5gJ8hAZjMw==" spinCount="100000" sheet="1" objects="1" scenarios="1"/>
  <conditionalFormatting sqref="A6:A16 A18:A21">
    <cfRule type="expression" dxfId="1221" priority="19" stopIfTrue="1">
      <formula>MOD(ROW(),2)=0</formula>
    </cfRule>
    <cfRule type="expression" dxfId="1220" priority="20" stopIfTrue="1">
      <formula>MOD(ROW(),2)&lt;&gt;0</formula>
    </cfRule>
  </conditionalFormatting>
  <conditionalFormatting sqref="B6:M17 B20:M21 C18:M19">
    <cfRule type="expression" dxfId="1219" priority="21" stopIfTrue="1">
      <formula>MOD(ROW(),2)=0</formula>
    </cfRule>
    <cfRule type="expression" dxfId="1218" priority="22" stopIfTrue="1">
      <formula>MOD(ROW(),2)&lt;&gt;0</formula>
    </cfRule>
  </conditionalFormatting>
  <conditionalFormatting sqref="B18">
    <cfRule type="expression" dxfId="1217" priority="13" stopIfTrue="1">
      <formula>MOD(ROW(),2)=0</formula>
    </cfRule>
    <cfRule type="expression" dxfId="1216" priority="14" stopIfTrue="1">
      <formula>MOD(ROW(),2)&lt;&gt;0</formula>
    </cfRule>
  </conditionalFormatting>
  <conditionalFormatting sqref="A17">
    <cfRule type="expression" dxfId="1215" priority="11" stopIfTrue="1">
      <formula>MOD(ROW(),2)=0</formula>
    </cfRule>
    <cfRule type="expression" dxfId="1214" priority="12" stopIfTrue="1">
      <formula>MOD(ROW(),2)&lt;&gt;0</formula>
    </cfRule>
  </conditionalFormatting>
  <conditionalFormatting sqref="A26:A32">
    <cfRule type="expression" dxfId="1213" priority="3" stopIfTrue="1">
      <formula>MOD(ROW(),2)=0</formula>
    </cfRule>
    <cfRule type="expression" dxfId="1212" priority="4" stopIfTrue="1">
      <formula>MOD(ROW(),2)&lt;&gt;0</formula>
    </cfRule>
  </conditionalFormatting>
  <conditionalFormatting sqref="B26:M32">
    <cfRule type="expression" dxfId="1211" priority="5" stopIfTrue="1">
      <formula>MOD(ROW(),2)=0</formula>
    </cfRule>
    <cfRule type="expression" dxfId="1210" priority="6" stopIfTrue="1">
      <formula>MOD(ROW(),2)&lt;&gt;0</formula>
    </cfRule>
  </conditionalFormatting>
  <conditionalFormatting sqref="B19">
    <cfRule type="expression" dxfId="1209" priority="1" stopIfTrue="1">
      <formula>MOD(ROW(),2)=0</formula>
    </cfRule>
    <cfRule type="expression" dxfId="1208" priority="2" stopIfTrue="1">
      <formula>MOD(ROW(),2)&lt;&gt;0</formula>
    </cfRule>
  </conditionalFormatting>
  <hyperlinks>
    <hyperlink ref="B23" location="'Factor List'!A1" display="Back to Factor List" xr:uid="{00000000-0004-0000-3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x-404</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4.4" customHeight="1" x14ac:dyDescent="0.25">
      <c r="A10" s="108" t="s">
        <v>2</v>
      </c>
      <c r="B10" s="96" t="s">
        <v>459</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404</v>
      </c>
      <c r="C14" s="96"/>
      <c r="D14" s="96"/>
      <c r="E14" s="96"/>
      <c r="F14" s="96"/>
      <c r="G14" s="96"/>
      <c r="H14" s="96"/>
      <c r="I14" s="96"/>
      <c r="J14" s="96"/>
      <c r="K14" s="96"/>
      <c r="L14" s="96"/>
      <c r="M14" s="96"/>
    </row>
    <row r="15" spans="1:13" x14ac:dyDescent="0.25">
      <c r="A15" s="108" t="s">
        <v>53</v>
      </c>
      <c r="B15" s="96" t="s">
        <v>497</v>
      </c>
      <c r="C15" s="96"/>
      <c r="D15" s="96"/>
      <c r="E15" s="96"/>
      <c r="F15" s="96"/>
      <c r="G15" s="96"/>
      <c r="H15" s="96"/>
      <c r="I15" s="96"/>
      <c r="J15" s="96"/>
      <c r="K15" s="96"/>
      <c r="L15" s="96"/>
      <c r="M15" s="96"/>
    </row>
    <row r="16" spans="1:13" x14ac:dyDescent="0.25">
      <c r="A16" s="108" t="s">
        <v>54</v>
      </c>
      <c r="B16" s="96" t="s">
        <v>461</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0.64800000000000002</v>
      </c>
      <c r="C27" s="90">
        <v>0.65</v>
      </c>
      <c r="D27" s="90">
        <v>0.65200000000000002</v>
      </c>
      <c r="E27" s="90">
        <v>0.65400000000000003</v>
      </c>
      <c r="F27" s="90">
        <v>0.65600000000000003</v>
      </c>
      <c r="G27" s="90">
        <v>0.65800000000000003</v>
      </c>
      <c r="H27" s="90">
        <v>0.66</v>
      </c>
      <c r="I27" s="90">
        <v>0.66300000000000003</v>
      </c>
      <c r="J27" s="90">
        <v>0.66500000000000004</v>
      </c>
      <c r="K27" s="90">
        <v>0.66700000000000004</v>
      </c>
      <c r="L27" s="90">
        <v>0.66900000000000004</v>
      </c>
      <c r="M27" s="90">
        <v>0.67100000000000004</v>
      </c>
    </row>
    <row r="28" spans="1:13" x14ac:dyDescent="0.25">
      <c r="A28" s="88">
        <v>56</v>
      </c>
      <c r="B28" s="90">
        <v>0.67300000000000004</v>
      </c>
      <c r="C28" s="90">
        <v>0.67500000000000004</v>
      </c>
      <c r="D28" s="90">
        <v>0.67800000000000005</v>
      </c>
      <c r="E28" s="90">
        <v>0.68</v>
      </c>
      <c r="F28" s="90">
        <v>0.68200000000000005</v>
      </c>
      <c r="G28" s="90">
        <v>0.68400000000000005</v>
      </c>
      <c r="H28" s="90">
        <v>0.68700000000000006</v>
      </c>
      <c r="I28" s="90">
        <v>0.68899999999999995</v>
      </c>
      <c r="J28" s="90">
        <v>0.69099999999999995</v>
      </c>
      <c r="K28" s="90">
        <v>0.69299999999999995</v>
      </c>
      <c r="L28" s="90">
        <v>0.69599999999999995</v>
      </c>
      <c r="M28" s="90">
        <v>0.69799999999999995</v>
      </c>
    </row>
    <row r="29" spans="1:13" x14ac:dyDescent="0.25">
      <c r="A29" s="88">
        <v>57</v>
      </c>
      <c r="B29" s="90">
        <v>0.7</v>
      </c>
      <c r="C29" s="90">
        <v>0.70299999999999996</v>
      </c>
      <c r="D29" s="90">
        <v>0.70499999999999996</v>
      </c>
      <c r="E29" s="90">
        <v>0.70699999999999996</v>
      </c>
      <c r="F29" s="90">
        <v>0.71</v>
      </c>
      <c r="G29" s="90">
        <v>0.71199999999999997</v>
      </c>
      <c r="H29" s="90">
        <v>0.71499999999999997</v>
      </c>
      <c r="I29" s="90">
        <v>0.71699999999999997</v>
      </c>
      <c r="J29" s="90">
        <v>0.71899999999999997</v>
      </c>
      <c r="K29" s="90">
        <v>0.72199999999999998</v>
      </c>
      <c r="L29" s="90">
        <v>0.72399999999999998</v>
      </c>
      <c r="M29" s="90">
        <v>0.72699999999999998</v>
      </c>
    </row>
    <row r="30" spans="1:13" x14ac:dyDescent="0.25">
      <c r="A30" s="88">
        <v>58</v>
      </c>
      <c r="B30" s="90">
        <v>0.72899999999999998</v>
      </c>
      <c r="C30" s="90">
        <v>0.73199999999999998</v>
      </c>
      <c r="D30" s="90">
        <v>0.73399999999999999</v>
      </c>
      <c r="E30" s="90">
        <v>0.73699999999999999</v>
      </c>
      <c r="F30" s="90">
        <v>0.73899999999999999</v>
      </c>
      <c r="G30" s="90">
        <v>0.74199999999999999</v>
      </c>
      <c r="H30" s="90">
        <v>0.74399999999999999</v>
      </c>
      <c r="I30" s="90">
        <v>0.747</v>
      </c>
      <c r="J30" s="90">
        <v>0.75</v>
      </c>
      <c r="K30" s="90">
        <v>0.752</v>
      </c>
      <c r="L30" s="90">
        <v>0.755</v>
      </c>
      <c r="M30" s="90">
        <v>0.75700000000000001</v>
      </c>
    </row>
    <row r="31" spans="1:13" x14ac:dyDescent="0.25">
      <c r="A31" s="88">
        <v>59</v>
      </c>
      <c r="B31" s="90">
        <v>0.76</v>
      </c>
      <c r="C31" s="90">
        <v>0.76300000000000001</v>
      </c>
      <c r="D31" s="90">
        <v>0.76600000000000001</v>
      </c>
      <c r="E31" s="90">
        <v>0.76800000000000002</v>
      </c>
      <c r="F31" s="90">
        <v>0.77100000000000002</v>
      </c>
      <c r="G31" s="90">
        <v>0.77400000000000002</v>
      </c>
      <c r="H31" s="90">
        <v>0.77700000000000002</v>
      </c>
      <c r="I31" s="90">
        <v>0.77900000000000003</v>
      </c>
      <c r="J31" s="90">
        <v>0.78200000000000003</v>
      </c>
      <c r="K31" s="90">
        <v>0.78500000000000003</v>
      </c>
      <c r="L31" s="90">
        <v>0.78800000000000003</v>
      </c>
      <c r="M31" s="90">
        <v>0.79</v>
      </c>
    </row>
    <row r="32" spans="1:13" x14ac:dyDescent="0.25">
      <c r="A32" s="88">
        <v>60</v>
      </c>
      <c r="B32" s="90">
        <v>0.79300000000000004</v>
      </c>
      <c r="C32" s="90">
        <v>0.79600000000000004</v>
      </c>
      <c r="D32" s="90">
        <v>0.79900000000000004</v>
      </c>
      <c r="E32" s="90">
        <v>0.80200000000000005</v>
      </c>
      <c r="F32" s="90">
        <v>0.80500000000000005</v>
      </c>
      <c r="G32" s="90">
        <v>0.80800000000000005</v>
      </c>
      <c r="H32" s="90">
        <v>0.81100000000000005</v>
      </c>
      <c r="I32" s="90">
        <v>0.81399999999999995</v>
      </c>
      <c r="J32" s="90">
        <v>0.81699999999999995</v>
      </c>
      <c r="K32" s="90">
        <v>0.82</v>
      </c>
      <c r="L32" s="90">
        <v>0.82299999999999995</v>
      </c>
      <c r="M32" s="90">
        <v>0.82599999999999996</v>
      </c>
    </row>
    <row r="33" spans="1:13" x14ac:dyDescent="0.25">
      <c r="A33" s="88">
        <v>61</v>
      </c>
      <c r="B33" s="90">
        <v>0.82899999999999996</v>
      </c>
      <c r="C33" s="90">
        <v>0.83199999999999996</v>
      </c>
      <c r="D33" s="90">
        <v>0.83499999999999996</v>
      </c>
      <c r="E33" s="90">
        <v>0.83799999999999997</v>
      </c>
      <c r="F33" s="90">
        <v>0.84199999999999997</v>
      </c>
      <c r="G33" s="90">
        <v>0.84499999999999997</v>
      </c>
      <c r="H33" s="90">
        <v>0.84799999999999998</v>
      </c>
      <c r="I33" s="90">
        <v>0.85099999999999998</v>
      </c>
      <c r="J33" s="90">
        <v>0.85399999999999998</v>
      </c>
      <c r="K33" s="90">
        <v>0.85699999999999998</v>
      </c>
      <c r="L33" s="90">
        <v>0.86099999999999999</v>
      </c>
      <c r="M33" s="90">
        <v>0.86399999999999999</v>
      </c>
    </row>
    <row r="34" spans="1:13" x14ac:dyDescent="0.25">
      <c r="A34" s="88">
        <v>62</v>
      </c>
      <c r="B34" s="90">
        <v>0.86699999999999999</v>
      </c>
      <c r="C34" s="90">
        <v>0.871</v>
      </c>
      <c r="D34" s="90">
        <v>0.874</v>
      </c>
      <c r="E34" s="90">
        <v>0.877</v>
      </c>
      <c r="F34" s="90">
        <v>0.88100000000000001</v>
      </c>
      <c r="G34" s="90">
        <v>0.88400000000000001</v>
      </c>
      <c r="H34" s="90">
        <v>0.88800000000000001</v>
      </c>
      <c r="I34" s="90">
        <v>0.89100000000000001</v>
      </c>
      <c r="J34" s="90">
        <v>0.89500000000000002</v>
      </c>
      <c r="K34" s="90">
        <v>0.89800000000000002</v>
      </c>
      <c r="L34" s="90">
        <v>0.90200000000000002</v>
      </c>
      <c r="M34" s="90">
        <v>0.90500000000000003</v>
      </c>
    </row>
    <row r="35" spans="1:13" x14ac:dyDescent="0.25">
      <c r="A35" s="88">
        <v>63</v>
      </c>
      <c r="B35" s="90">
        <v>0.90900000000000003</v>
      </c>
      <c r="C35" s="90">
        <v>0.91200000000000003</v>
      </c>
      <c r="D35" s="90">
        <v>0.91600000000000004</v>
      </c>
      <c r="E35" s="90">
        <v>0.92</v>
      </c>
      <c r="F35" s="90">
        <v>0.92400000000000004</v>
      </c>
      <c r="G35" s="90">
        <v>0.92700000000000005</v>
      </c>
      <c r="H35" s="90">
        <v>0.93100000000000005</v>
      </c>
      <c r="I35" s="90">
        <v>0.93500000000000005</v>
      </c>
      <c r="J35" s="90">
        <v>0.93799999999999994</v>
      </c>
      <c r="K35" s="90">
        <v>0.94199999999999995</v>
      </c>
      <c r="L35" s="90">
        <v>0.94599999999999995</v>
      </c>
      <c r="M35" s="90">
        <v>0.95</v>
      </c>
    </row>
    <row r="36" spans="1:13" x14ac:dyDescent="0.25">
      <c r="A36" s="88">
        <v>64</v>
      </c>
      <c r="B36" s="90">
        <v>0.95299999999999996</v>
      </c>
      <c r="C36" s="90">
        <v>0.95799999999999996</v>
      </c>
      <c r="D36" s="90">
        <v>0.96199999999999997</v>
      </c>
      <c r="E36" s="90">
        <v>0.96599999999999997</v>
      </c>
      <c r="F36" s="90">
        <v>0.97</v>
      </c>
      <c r="G36" s="90">
        <v>0.97399999999999998</v>
      </c>
      <c r="H36" s="90">
        <v>0.97799999999999998</v>
      </c>
      <c r="I36" s="90">
        <v>0.98199999999999998</v>
      </c>
      <c r="J36" s="90">
        <v>0.98599999999999999</v>
      </c>
      <c r="K36" s="90">
        <v>0.99</v>
      </c>
      <c r="L36" s="90">
        <v>0.99399999999999999</v>
      </c>
      <c r="M36" s="90">
        <v>0.998</v>
      </c>
    </row>
    <row r="37" spans="1:13" x14ac:dyDescent="0.25">
      <c r="A37" s="88">
        <v>65</v>
      </c>
      <c r="B37" s="90">
        <v>1</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GNmTtGot067zFs8AkDBFRk+6NV5L31FF46P0rpoSgNEUKO2s+x9aqIcupl0595BkdohYGpbevMxweXItxoWL8g==" saltValue="AC0HsMQYl7xttkIUacwSZA==" spinCount="100000" sheet="1" objects="1" scenarios="1"/>
  <conditionalFormatting sqref="A6:A16 A18:A21">
    <cfRule type="expression" dxfId="1207" priority="19" stopIfTrue="1">
      <formula>MOD(ROW(),2)=0</formula>
    </cfRule>
    <cfRule type="expression" dxfId="1206" priority="20" stopIfTrue="1">
      <formula>MOD(ROW(),2)&lt;&gt;0</formula>
    </cfRule>
  </conditionalFormatting>
  <conditionalFormatting sqref="B6:M17 B20:M21 C18:M19">
    <cfRule type="expression" dxfId="1205" priority="21" stopIfTrue="1">
      <formula>MOD(ROW(),2)=0</formula>
    </cfRule>
    <cfRule type="expression" dxfId="1204" priority="22" stopIfTrue="1">
      <formula>MOD(ROW(),2)&lt;&gt;0</formula>
    </cfRule>
  </conditionalFormatting>
  <conditionalFormatting sqref="B18">
    <cfRule type="expression" dxfId="1203" priority="13" stopIfTrue="1">
      <formula>MOD(ROW(),2)=0</formula>
    </cfRule>
    <cfRule type="expression" dxfId="1202" priority="14" stopIfTrue="1">
      <formula>MOD(ROW(),2)&lt;&gt;0</formula>
    </cfRule>
  </conditionalFormatting>
  <conditionalFormatting sqref="A17">
    <cfRule type="expression" dxfId="1201" priority="11" stopIfTrue="1">
      <formula>MOD(ROW(),2)=0</formula>
    </cfRule>
    <cfRule type="expression" dxfId="1200" priority="12" stopIfTrue="1">
      <formula>MOD(ROW(),2)&lt;&gt;0</formula>
    </cfRule>
  </conditionalFormatting>
  <conditionalFormatting sqref="A26:A37">
    <cfRule type="expression" dxfId="1199" priority="3" stopIfTrue="1">
      <formula>MOD(ROW(),2)=0</formula>
    </cfRule>
    <cfRule type="expression" dxfId="1198" priority="4" stopIfTrue="1">
      <formula>MOD(ROW(),2)&lt;&gt;0</formula>
    </cfRule>
  </conditionalFormatting>
  <conditionalFormatting sqref="B26:M37">
    <cfRule type="expression" dxfId="1197" priority="5" stopIfTrue="1">
      <formula>MOD(ROW(),2)=0</formula>
    </cfRule>
    <cfRule type="expression" dxfId="1196" priority="6" stopIfTrue="1">
      <formula>MOD(ROW(),2)&lt;&gt;0</formula>
    </cfRule>
  </conditionalFormatting>
  <conditionalFormatting sqref="B19">
    <cfRule type="expression" dxfId="1195" priority="1" stopIfTrue="1">
      <formula>MOD(ROW(),2)=0</formula>
    </cfRule>
    <cfRule type="expression" dxfId="1194" priority="2" stopIfTrue="1">
      <formula>MOD(ROW(),2)&lt;&gt;0</formula>
    </cfRule>
  </conditionalFormatting>
  <hyperlinks>
    <hyperlink ref="B23" location="'Factor List'!A1" display="Back to Factor List" xr:uid="{00000000-0004-0000-3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tabColor theme="3" tint="0.39997558519241921"/>
  </sheetPr>
  <dimension ref="A1:S910"/>
  <sheetViews>
    <sheetView showGridLines="0" tabSelected="1" zoomScale="71" zoomScaleNormal="85" workbookViewId="0">
      <pane xSplit="1" ySplit="8" topLeftCell="B80" activePane="bottomRight" state="frozen"/>
      <selection activeCell="B22" sqref="B22"/>
      <selection pane="topRight" activeCell="B22" sqref="B22"/>
      <selection pane="bottomLeft" activeCell="B22" sqref="B22"/>
      <selection pane="bottomRight"/>
    </sheetView>
  </sheetViews>
  <sheetFormatPr defaultRowHeight="13.2" x14ac:dyDescent="0.25"/>
  <cols>
    <col min="1" max="1" width="7.88671875" customWidth="1"/>
    <col min="2" max="2" width="13.88671875" bestFit="1" customWidth="1"/>
    <col min="3" max="3" width="15.5546875" customWidth="1"/>
    <col min="4" max="4" width="42.5546875" customWidth="1"/>
    <col min="5" max="5" width="13" bestFit="1" customWidth="1"/>
    <col min="6" max="6" width="23.109375" customWidth="1"/>
    <col min="7" max="7" width="9.88671875" customWidth="1"/>
    <col min="8" max="8" width="8.5546875" customWidth="1"/>
    <col min="9" max="9" width="11.88671875" customWidth="1"/>
    <col min="10" max="10" width="15.44140625" customWidth="1"/>
    <col min="11" max="11" width="68.109375" style="140" customWidth="1"/>
    <col min="12" max="12" width="16.109375" bestFit="1" customWidth="1"/>
    <col min="13" max="13" width="18.109375" bestFit="1" customWidth="1"/>
    <col min="14" max="14" width="9.44140625" bestFit="1" customWidth="1"/>
    <col min="15" max="15" width="19.88671875" customWidth="1"/>
    <col min="16" max="16" width="13.88671875" hidden="1" customWidth="1"/>
    <col min="17" max="17" width="113.44140625" style="71" hidden="1" customWidth="1"/>
    <col min="18" max="18" width="9.5546875" hidden="1" customWidth="1"/>
    <col min="19" max="19" width="15.109375" hidden="1" customWidth="1"/>
  </cols>
  <sheetData>
    <row r="1" spans="1:19" ht="21" x14ac:dyDescent="0.4">
      <c r="A1" s="3" t="s">
        <v>4</v>
      </c>
      <c r="B1" s="9"/>
      <c r="C1" s="9"/>
      <c r="D1" s="9"/>
      <c r="E1" s="9"/>
      <c r="F1" s="9"/>
      <c r="G1" s="9"/>
      <c r="H1" s="9"/>
      <c r="I1" s="9"/>
      <c r="J1" s="9"/>
      <c r="K1" s="138"/>
      <c r="L1" s="9"/>
      <c r="M1" s="9"/>
      <c r="N1" s="9"/>
      <c r="O1" s="9"/>
      <c r="P1" s="9"/>
      <c r="Q1" s="9"/>
      <c r="R1" s="9"/>
    </row>
    <row r="2" spans="1:19" ht="15.6" x14ac:dyDescent="0.3">
      <c r="A2" s="10" t="str">
        <f>IF(title="&gt; Enter workbook title here","Enter workbook title in Cover sheet",title)</f>
        <v>NITPS - Consolidated Factor Spreadsheet</v>
      </c>
      <c r="B2" s="8"/>
      <c r="C2" s="8"/>
      <c r="D2" s="8"/>
      <c r="E2" s="8"/>
      <c r="F2" s="8"/>
      <c r="G2" s="8"/>
      <c r="H2" s="8"/>
      <c r="I2" s="8"/>
      <c r="J2" s="8"/>
      <c r="K2" s="139"/>
      <c r="L2" s="8"/>
      <c r="M2" s="8"/>
      <c r="N2" s="8"/>
      <c r="O2" s="8"/>
      <c r="P2" s="8"/>
      <c r="Q2" s="8"/>
      <c r="R2" s="8"/>
    </row>
    <row r="3" spans="1:19" ht="15.6" x14ac:dyDescent="0.3">
      <c r="A3" s="5" t="s">
        <v>25</v>
      </c>
      <c r="B3" s="8"/>
      <c r="C3" s="8"/>
      <c r="D3" s="8"/>
      <c r="E3" s="8"/>
      <c r="F3" s="8"/>
      <c r="G3" s="8"/>
      <c r="H3" s="8"/>
      <c r="I3" s="8"/>
      <c r="J3" s="8"/>
      <c r="K3" s="139"/>
      <c r="L3" s="8"/>
      <c r="M3" s="8"/>
      <c r="N3" s="8"/>
      <c r="O3" s="8"/>
      <c r="P3" s="8"/>
      <c r="Q3" s="8"/>
      <c r="R3" s="8"/>
    </row>
    <row r="4" spans="1:19" x14ac:dyDescent="0.25">
      <c r="A4" s="6"/>
      <c r="Q4"/>
    </row>
    <row r="5" spans="1:19" x14ac:dyDescent="0.25">
      <c r="Q5"/>
    </row>
    <row r="6" spans="1:19" x14ac:dyDescent="0.25">
      <c r="A6" s="85"/>
      <c r="B6" s="85"/>
      <c r="C6" s="85"/>
      <c r="D6" s="85"/>
      <c r="E6" s="85"/>
      <c r="F6" s="85"/>
      <c r="G6" s="85"/>
      <c r="H6" s="85"/>
      <c r="I6" s="85"/>
      <c r="J6" s="85"/>
      <c r="K6" s="141"/>
      <c r="L6" s="85"/>
      <c r="M6" s="85"/>
      <c r="N6" s="85"/>
      <c r="O6" s="85"/>
      <c r="P6" s="85"/>
      <c r="Q6" s="85"/>
      <c r="R6" s="85"/>
    </row>
    <row r="7" spans="1:19" s="25" customFormat="1" ht="50.25" customHeight="1" x14ac:dyDescent="0.25">
      <c r="A7" s="110" t="s">
        <v>1114</v>
      </c>
      <c r="B7" s="111" t="s">
        <v>49</v>
      </c>
      <c r="C7" s="111" t="s">
        <v>17</v>
      </c>
      <c r="D7" s="111" t="s">
        <v>2</v>
      </c>
      <c r="E7" s="111" t="s">
        <v>23</v>
      </c>
      <c r="F7" s="111" t="s">
        <v>266</v>
      </c>
      <c r="G7" s="111" t="s">
        <v>50</v>
      </c>
      <c r="H7" s="111" t="s">
        <v>18</v>
      </c>
      <c r="I7" s="111" t="s">
        <v>51</v>
      </c>
      <c r="J7" s="111" t="s">
        <v>54</v>
      </c>
      <c r="K7" s="111" t="s">
        <v>388</v>
      </c>
      <c r="L7" s="111" t="s">
        <v>19</v>
      </c>
      <c r="M7" s="111" t="s">
        <v>20</v>
      </c>
      <c r="N7" s="111" t="s">
        <v>264</v>
      </c>
      <c r="O7" s="111" t="s">
        <v>1163</v>
      </c>
      <c r="P7" s="111" t="s">
        <v>69</v>
      </c>
      <c r="Q7" s="111" t="s">
        <v>70</v>
      </c>
      <c r="R7" s="111" t="s">
        <v>71</v>
      </c>
      <c r="S7" s="111" t="s">
        <v>72</v>
      </c>
    </row>
    <row r="8" spans="1:19" ht="26.4" x14ac:dyDescent="0.25">
      <c r="A8" s="112"/>
      <c r="B8" s="113"/>
      <c r="C8" s="114" t="s">
        <v>1096</v>
      </c>
      <c r="D8" s="113"/>
      <c r="E8" s="113"/>
      <c r="F8" s="113"/>
      <c r="G8" s="113"/>
      <c r="H8" s="113"/>
      <c r="I8" s="113"/>
      <c r="J8" s="113"/>
      <c r="K8" s="115"/>
      <c r="L8" s="113"/>
      <c r="M8" s="113"/>
      <c r="N8" s="113"/>
      <c r="O8" s="113"/>
      <c r="P8" s="113"/>
      <c r="Q8" s="113"/>
      <c r="R8" s="113"/>
      <c r="S8" s="115"/>
    </row>
    <row r="9" spans="1:19" ht="39.6" customHeight="1" x14ac:dyDescent="0.25">
      <c r="A9" s="109" t="str">
        <f t="shared" ref="A9:A34" si="0">HYPERLINK("#'x-"&amp;H9 &amp; "'!A1","x-"&amp;H9)</f>
        <v>x-101</v>
      </c>
      <c r="B9" s="116" t="s">
        <v>47</v>
      </c>
      <c r="C9" s="116" t="s">
        <v>1097</v>
      </c>
      <c r="D9" s="116" t="s">
        <v>1098</v>
      </c>
      <c r="E9" s="116" t="s">
        <v>326</v>
      </c>
      <c r="F9" s="116" t="s">
        <v>584</v>
      </c>
      <c r="G9" s="116">
        <v>0</v>
      </c>
      <c r="H9" s="116">
        <v>101</v>
      </c>
      <c r="I9" s="116" t="s">
        <v>1103</v>
      </c>
      <c r="J9" s="116" t="s">
        <v>1100</v>
      </c>
      <c r="K9" s="116" t="s">
        <v>1121</v>
      </c>
      <c r="L9" s="117">
        <v>45216</v>
      </c>
      <c r="M9" s="142">
        <v>45200</v>
      </c>
      <c r="N9" s="116" t="s">
        <v>389</v>
      </c>
      <c r="O9" s="116" t="s">
        <v>1164</v>
      </c>
      <c r="P9" s="118"/>
      <c r="Q9" s="118"/>
      <c r="R9" s="118"/>
      <c r="S9" s="119"/>
    </row>
    <row r="10" spans="1:19" ht="60.6" customHeight="1" x14ac:dyDescent="0.25">
      <c r="A10" s="109" t="str">
        <f t="shared" si="0"/>
        <v>x-202</v>
      </c>
      <c r="B10" s="116" t="s">
        <v>48</v>
      </c>
      <c r="C10" s="116" t="s">
        <v>269</v>
      </c>
      <c r="D10" s="116" t="s">
        <v>270</v>
      </c>
      <c r="E10" s="116" t="s">
        <v>271</v>
      </c>
      <c r="F10" s="116" t="s">
        <v>272</v>
      </c>
      <c r="G10" s="116">
        <v>1</v>
      </c>
      <c r="H10" s="116">
        <v>202</v>
      </c>
      <c r="I10" s="116" t="s">
        <v>273</v>
      </c>
      <c r="J10" s="116" t="s">
        <v>391</v>
      </c>
      <c r="K10" s="115" t="s">
        <v>1115</v>
      </c>
      <c r="L10" s="117">
        <v>45072</v>
      </c>
      <c r="M10" s="142">
        <v>45014</v>
      </c>
      <c r="N10" s="116" t="s">
        <v>389</v>
      </c>
      <c r="O10" s="116" t="s">
        <v>1164</v>
      </c>
      <c r="P10" s="118" t="s">
        <v>345</v>
      </c>
      <c r="Q10" s="118" t="s">
        <v>346</v>
      </c>
      <c r="R10" s="118" t="s">
        <v>347</v>
      </c>
      <c r="S10" s="119">
        <v>43410.708726851852</v>
      </c>
    </row>
    <row r="11" spans="1:19" ht="60.6" customHeight="1" x14ac:dyDescent="0.25">
      <c r="A11" s="109" t="str">
        <f t="shared" si="0"/>
        <v>x-203</v>
      </c>
      <c r="B11" s="116" t="s">
        <v>48</v>
      </c>
      <c r="C11" s="116" t="s">
        <v>269</v>
      </c>
      <c r="D11" s="116" t="s">
        <v>280</v>
      </c>
      <c r="E11" s="116" t="s">
        <v>281</v>
      </c>
      <c r="F11" s="116" t="s">
        <v>272</v>
      </c>
      <c r="G11" s="116">
        <v>1</v>
      </c>
      <c r="H11" s="116">
        <v>203</v>
      </c>
      <c r="I11" s="116" t="s">
        <v>282</v>
      </c>
      <c r="J11" s="116" t="s">
        <v>393</v>
      </c>
      <c r="K11" s="115" t="s">
        <v>1115</v>
      </c>
      <c r="L11" s="117">
        <v>45072</v>
      </c>
      <c r="M11" s="142">
        <v>45014</v>
      </c>
      <c r="N11" s="116" t="s">
        <v>389</v>
      </c>
      <c r="O11" s="116" t="s">
        <v>1164</v>
      </c>
      <c r="P11" s="118" t="s">
        <v>348</v>
      </c>
      <c r="Q11" s="118" t="s">
        <v>346</v>
      </c>
      <c r="R11" s="118" t="s">
        <v>347</v>
      </c>
      <c r="S11" s="119">
        <v>43410.708726851852</v>
      </c>
    </row>
    <row r="12" spans="1:19" ht="60.6" customHeight="1" x14ac:dyDescent="0.25">
      <c r="A12" s="109" t="str">
        <f t="shared" si="0"/>
        <v>x-204</v>
      </c>
      <c r="B12" s="116" t="s">
        <v>395</v>
      </c>
      <c r="C12" s="116" t="s">
        <v>269</v>
      </c>
      <c r="D12" s="116" t="s">
        <v>283</v>
      </c>
      <c r="E12" s="116" t="s">
        <v>271</v>
      </c>
      <c r="F12" s="116" t="s">
        <v>272</v>
      </c>
      <c r="G12" s="116">
        <v>0</v>
      </c>
      <c r="H12" s="116">
        <v>204</v>
      </c>
      <c r="I12" s="116" t="s">
        <v>284</v>
      </c>
      <c r="J12" s="116" t="s">
        <v>396</v>
      </c>
      <c r="K12" s="115" t="s">
        <v>1115</v>
      </c>
      <c r="L12" s="117">
        <v>45072</v>
      </c>
      <c r="M12" s="142">
        <v>45014</v>
      </c>
      <c r="N12" s="116" t="s">
        <v>389</v>
      </c>
      <c r="O12" s="116" t="s">
        <v>1164</v>
      </c>
      <c r="P12" s="118" t="s">
        <v>349</v>
      </c>
      <c r="Q12" s="118" t="s">
        <v>346</v>
      </c>
      <c r="R12" s="118" t="s">
        <v>347</v>
      </c>
      <c r="S12" s="119">
        <v>43410.708726851852</v>
      </c>
    </row>
    <row r="13" spans="1:19" ht="60.6" customHeight="1" x14ac:dyDescent="0.25">
      <c r="A13" s="109" t="str">
        <f t="shared" si="0"/>
        <v>x-205</v>
      </c>
      <c r="B13" s="116" t="s">
        <v>395</v>
      </c>
      <c r="C13" s="116" t="s">
        <v>269</v>
      </c>
      <c r="D13" s="116" t="s">
        <v>285</v>
      </c>
      <c r="E13" s="116" t="s">
        <v>281</v>
      </c>
      <c r="F13" s="116" t="s">
        <v>272</v>
      </c>
      <c r="G13" s="116">
        <v>0</v>
      </c>
      <c r="H13" s="116">
        <v>205</v>
      </c>
      <c r="I13" s="116" t="s">
        <v>286</v>
      </c>
      <c r="J13" s="116" t="s">
        <v>398</v>
      </c>
      <c r="K13" s="115" t="s">
        <v>1115</v>
      </c>
      <c r="L13" s="117">
        <v>45072</v>
      </c>
      <c r="M13" s="142">
        <v>45014</v>
      </c>
      <c r="N13" s="116" t="s">
        <v>389</v>
      </c>
      <c r="O13" s="116" t="s">
        <v>1164</v>
      </c>
      <c r="P13" s="118" t="s">
        <v>350</v>
      </c>
      <c r="Q13" s="118" t="s">
        <v>346</v>
      </c>
      <c r="R13" s="118" t="s">
        <v>347</v>
      </c>
      <c r="S13" s="119">
        <v>43410.708726851852</v>
      </c>
    </row>
    <row r="14" spans="1:19" ht="60.6" customHeight="1" x14ac:dyDescent="0.25">
      <c r="A14" s="109" t="str">
        <f t="shared" si="0"/>
        <v>x-206</v>
      </c>
      <c r="B14" s="116" t="s">
        <v>395</v>
      </c>
      <c r="C14" s="116" t="s">
        <v>269</v>
      </c>
      <c r="D14" s="116" t="s">
        <v>287</v>
      </c>
      <c r="E14" s="116" t="s">
        <v>281</v>
      </c>
      <c r="F14" s="116" t="s">
        <v>272</v>
      </c>
      <c r="G14" s="116">
        <v>0</v>
      </c>
      <c r="H14" s="116">
        <v>206</v>
      </c>
      <c r="I14" s="116" t="s">
        <v>288</v>
      </c>
      <c r="J14" s="116" t="s">
        <v>400</v>
      </c>
      <c r="K14" s="115" t="s">
        <v>1115</v>
      </c>
      <c r="L14" s="117">
        <v>45072</v>
      </c>
      <c r="M14" s="142">
        <v>45014</v>
      </c>
      <c r="N14" s="116" t="s">
        <v>389</v>
      </c>
      <c r="O14" s="116" t="s">
        <v>1164</v>
      </c>
      <c r="P14" s="118" t="s">
        <v>351</v>
      </c>
      <c r="Q14" s="118" t="s">
        <v>346</v>
      </c>
      <c r="R14" s="118" t="s">
        <v>347</v>
      </c>
      <c r="S14" s="119">
        <v>43410.708726851852</v>
      </c>
    </row>
    <row r="15" spans="1:19" ht="60.6" customHeight="1" x14ac:dyDescent="0.25">
      <c r="A15" s="109" t="str">
        <f t="shared" si="0"/>
        <v>x-207</v>
      </c>
      <c r="B15" s="116" t="s">
        <v>47</v>
      </c>
      <c r="C15" s="116" t="s">
        <v>269</v>
      </c>
      <c r="D15" s="116" t="s">
        <v>289</v>
      </c>
      <c r="E15" s="116" t="s">
        <v>271</v>
      </c>
      <c r="F15" s="116" t="s">
        <v>272</v>
      </c>
      <c r="G15" s="116">
        <v>0</v>
      </c>
      <c r="H15" s="116">
        <v>207</v>
      </c>
      <c r="I15" s="116" t="s">
        <v>290</v>
      </c>
      <c r="J15" s="116" t="s">
        <v>402</v>
      </c>
      <c r="K15" s="115" t="s">
        <v>1115</v>
      </c>
      <c r="L15" s="117">
        <v>45072</v>
      </c>
      <c r="M15" s="142">
        <v>45014</v>
      </c>
      <c r="N15" s="116" t="s">
        <v>389</v>
      </c>
      <c r="O15" s="116" t="s">
        <v>1164</v>
      </c>
      <c r="P15" s="118" t="s">
        <v>352</v>
      </c>
      <c r="Q15" s="118" t="s">
        <v>346</v>
      </c>
      <c r="R15" s="118" t="s">
        <v>347</v>
      </c>
      <c r="S15" s="119">
        <v>43410.708726851852</v>
      </c>
    </row>
    <row r="16" spans="1:19" ht="60.6" customHeight="1" x14ac:dyDescent="0.25">
      <c r="A16" s="109" t="str">
        <f t="shared" si="0"/>
        <v>x-208</v>
      </c>
      <c r="B16" s="116" t="s">
        <v>47</v>
      </c>
      <c r="C16" s="116" t="s">
        <v>269</v>
      </c>
      <c r="D16" s="116" t="s">
        <v>291</v>
      </c>
      <c r="E16" s="116" t="s">
        <v>271</v>
      </c>
      <c r="F16" s="116" t="s">
        <v>272</v>
      </c>
      <c r="G16" s="116">
        <v>0</v>
      </c>
      <c r="H16" s="116">
        <v>208</v>
      </c>
      <c r="I16" s="116" t="s">
        <v>292</v>
      </c>
      <c r="J16" s="116" t="s">
        <v>404</v>
      </c>
      <c r="K16" s="115" t="s">
        <v>1115</v>
      </c>
      <c r="L16" s="117">
        <v>45072</v>
      </c>
      <c r="M16" s="142">
        <v>45014</v>
      </c>
      <c r="N16" s="116" t="s">
        <v>389</v>
      </c>
      <c r="O16" s="116" t="s">
        <v>1164</v>
      </c>
      <c r="P16" s="118" t="s">
        <v>353</v>
      </c>
      <c r="Q16" s="118" t="s">
        <v>346</v>
      </c>
      <c r="R16" s="118" t="s">
        <v>347</v>
      </c>
      <c r="S16" s="119">
        <v>43410.708726851852</v>
      </c>
    </row>
    <row r="17" spans="1:19" ht="60.6" customHeight="1" x14ac:dyDescent="0.25">
      <c r="A17" s="109" t="str">
        <f t="shared" si="0"/>
        <v>x-209</v>
      </c>
      <c r="B17" s="116" t="s">
        <v>47</v>
      </c>
      <c r="C17" s="116" t="s">
        <v>269</v>
      </c>
      <c r="D17" s="116" t="s">
        <v>293</v>
      </c>
      <c r="E17" s="116" t="s">
        <v>281</v>
      </c>
      <c r="F17" s="116" t="s">
        <v>272</v>
      </c>
      <c r="G17" s="116">
        <v>0</v>
      </c>
      <c r="H17" s="116">
        <v>209</v>
      </c>
      <c r="I17" s="116" t="s">
        <v>294</v>
      </c>
      <c r="J17" s="116" t="s">
        <v>406</v>
      </c>
      <c r="K17" s="115" t="s">
        <v>1115</v>
      </c>
      <c r="L17" s="117">
        <v>45072</v>
      </c>
      <c r="M17" s="142">
        <v>45014</v>
      </c>
      <c r="N17" s="116" t="s">
        <v>389</v>
      </c>
      <c r="O17" s="116" t="s">
        <v>1164</v>
      </c>
      <c r="P17" s="118" t="s">
        <v>354</v>
      </c>
      <c r="Q17" s="118" t="s">
        <v>346</v>
      </c>
      <c r="R17" s="118" t="s">
        <v>347</v>
      </c>
      <c r="S17" s="119">
        <v>43410.708726851852</v>
      </c>
    </row>
    <row r="18" spans="1:19" ht="60.6" customHeight="1" x14ac:dyDescent="0.25">
      <c r="A18" s="109" t="str">
        <f t="shared" si="0"/>
        <v>x-210</v>
      </c>
      <c r="B18" s="116" t="s">
        <v>47</v>
      </c>
      <c r="C18" s="116" t="s">
        <v>269</v>
      </c>
      <c r="D18" s="116" t="s">
        <v>295</v>
      </c>
      <c r="E18" s="116" t="s">
        <v>281</v>
      </c>
      <c r="F18" s="116" t="s">
        <v>272</v>
      </c>
      <c r="G18" s="116">
        <v>0</v>
      </c>
      <c r="H18" s="116">
        <v>210</v>
      </c>
      <c r="I18" s="116" t="s">
        <v>296</v>
      </c>
      <c r="J18" s="116" t="s">
        <v>408</v>
      </c>
      <c r="K18" s="115" t="s">
        <v>1115</v>
      </c>
      <c r="L18" s="117">
        <v>45072</v>
      </c>
      <c r="M18" s="142">
        <v>45014</v>
      </c>
      <c r="N18" s="116" t="s">
        <v>389</v>
      </c>
      <c r="O18" s="116" t="s">
        <v>1164</v>
      </c>
      <c r="P18" s="118" t="s">
        <v>355</v>
      </c>
      <c r="Q18" s="118" t="s">
        <v>346</v>
      </c>
      <c r="R18" s="118" t="s">
        <v>347</v>
      </c>
      <c r="S18" s="119">
        <v>43410.708726851852</v>
      </c>
    </row>
    <row r="19" spans="1:19" ht="60.6" customHeight="1" x14ac:dyDescent="0.25">
      <c r="A19" s="109" t="str">
        <f t="shared" si="0"/>
        <v>x-211</v>
      </c>
      <c r="B19" s="116" t="s">
        <v>47</v>
      </c>
      <c r="C19" s="116" t="s">
        <v>269</v>
      </c>
      <c r="D19" s="116" t="s">
        <v>297</v>
      </c>
      <c r="E19" s="116" t="s">
        <v>271</v>
      </c>
      <c r="F19" s="116" t="s">
        <v>272</v>
      </c>
      <c r="G19" s="116">
        <v>0</v>
      </c>
      <c r="H19" s="116">
        <v>211</v>
      </c>
      <c r="I19" s="116" t="s">
        <v>298</v>
      </c>
      <c r="J19" s="116" t="s">
        <v>410</v>
      </c>
      <c r="K19" s="115" t="s">
        <v>1115</v>
      </c>
      <c r="L19" s="117">
        <v>45072</v>
      </c>
      <c r="M19" s="142">
        <v>45014</v>
      </c>
      <c r="N19" s="116" t="s">
        <v>389</v>
      </c>
      <c r="O19" s="116" t="s">
        <v>1164</v>
      </c>
      <c r="P19" s="118" t="s">
        <v>356</v>
      </c>
      <c r="Q19" s="118" t="s">
        <v>346</v>
      </c>
      <c r="R19" s="118" t="s">
        <v>347</v>
      </c>
      <c r="S19" s="119">
        <v>43410.708726851852</v>
      </c>
    </row>
    <row r="20" spans="1:19" ht="60.6" customHeight="1" x14ac:dyDescent="0.25">
      <c r="A20" s="109" t="str">
        <f t="shared" si="0"/>
        <v>x-212</v>
      </c>
      <c r="B20" s="116" t="s">
        <v>47</v>
      </c>
      <c r="C20" s="116" t="s">
        <v>269</v>
      </c>
      <c r="D20" s="116" t="s">
        <v>299</v>
      </c>
      <c r="E20" s="116" t="s">
        <v>271</v>
      </c>
      <c r="F20" s="116" t="s">
        <v>272</v>
      </c>
      <c r="G20" s="116">
        <v>0</v>
      </c>
      <c r="H20" s="116">
        <v>212</v>
      </c>
      <c r="I20" s="116" t="s">
        <v>300</v>
      </c>
      <c r="J20" s="116" t="s">
        <v>412</v>
      </c>
      <c r="K20" s="115" t="s">
        <v>1115</v>
      </c>
      <c r="L20" s="117">
        <v>45072</v>
      </c>
      <c r="M20" s="142">
        <v>45014</v>
      </c>
      <c r="N20" s="116" t="s">
        <v>389</v>
      </c>
      <c r="O20" s="116" t="s">
        <v>1164</v>
      </c>
      <c r="P20" s="118" t="s">
        <v>357</v>
      </c>
      <c r="Q20" s="118" t="s">
        <v>346</v>
      </c>
      <c r="R20" s="118" t="s">
        <v>347</v>
      </c>
      <c r="S20" s="119">
        <v>43410.708726851852</v>
      </c>
    </row>
    <row r="21" spans="1:19" ht="60.6" customHeight="1" x14ac:dyDescent="0.25">
      <c r="A21" s="109" t="str">
        <f t="shared" si="0"/>
        <v>x-213</v>
      </c>
      <c r="B21" s="116" t="s">
        <v>47</v>
      </c>
      <c r="C21" s="116" t="s">
        <v>269</v>
      </c>
      <c r="D21" s="116" t="s">
        <v>301</v>
      </c>
      <c r="E21" s="116" t="s">
        <v>281</v>
      </c>
      <c r="F21" s="116" t="s">
        <v>272</v>
      </c>
      <c r="G21" s="116">
        <v>0</v>
      </c>
      <c r="H21" s="116">
        <v>213</v>
      </c>
      <c r="I21" s="116" t="s">
        <v>302</v>
      </c>
      <c r="J21" s="116" t="s">
        <v>414</v>
      </c>
      <c r="K21" s="115" t="s">
        <v>1115</v>
      </c>
      <c r="L21" s="117">
        <v>45072</v>
      </c>
      <c r="M21" s="142">
        <v>45014</v>
      </c>
      <c r="N21" s="116" t="s">
        <v>389</v>
      </c>
      <c r="O21" s="116" t="s">
        <v>1164</v>
      </c>
      <c r="P21" s="118" t="s">
        <v>358</v>
      </c>
      <c r="Q21" s="118" t="s">
        <v>346</v>
      </c>
      <c r="R21" s="118" t="s">
        <v>347</v>
      </c>
      <c r="S21" s="119">
        <v>43410.708726851852</v>
      </c>
    </row>
    <row r="22" spans="1:19" ht="60.6" customHeight="1" x14ac:dyDescent="0.25">
      <c r="A22" s="109" t="str">
        <f t="shared" si="0"/>
        <v>x-214</v>
      </c>
      <c r="B22" s="116" t="s">
        <v>47</v>
      </c>
      <c r="C22" s="116" t="s">
        <v>269</v>
      </c>
      <c r="D22" s="116" t="s">
        <v>303</v>
      </c>
      <c r="E22" s="116" t="s">
        <v>281</v>
      </c>
      <c r="F22" s="116" t="s">
        <v>272</v>
      </c>
      <c r="G22" s="116">
        <v>0</v>
      </c>
      <c r="H22" s="116">
        <v>214</v>
      </c>
      <c r="I22" s="116" t="s">
        <v>304</v>
      </c>
      <c r="J22" s="116" t="s">
        <v>416</v>
      </c>
      <c r="K22" s="115" t="s">
        <v>1115</v>
      </c>
      <c r="L22" s="117">
        <v>45072</v>
      </c>
      <c r="M22" s="142">
        <v>45014</v>
      </c>
      <c r="N22" s="116" t="s">
        <v>389</v>
      </c>
      <c r="O22" s="116" t="s">
        <v>1164</v>
      </c>
      <c r="P22" s="118" t="s">
        <v>359</v>
      </c>
      <c r="Q22" s="118" t="s">
        <v>346</v>
      </c>
      <c r="R22" s="118" t="s">
        <v>347</v>
      </c>
      <c r="S22" s="119">
        <v>43410.708726851852</v>
      </c>
    </row>
    <row r="23" spans="1:19" ht="60.6" customHeight="1" x14ac:dyDescent="0.25">
      <c r="A23" s="109" t="str">
        <f t="shared" si="0"/>
        <v>x-215</v>
      </c>
      <c r="B23" s="116" t="s">
        <v>47</v>
      </c>
      <c r="C23" s="116" t="s">
        <v>269</v>
      </c>
      <c r="D23" s="116" t="s">
        <v>305</v>
      </c>
      <c r="E23" s="116" t="s">
        <v>271</v>
      </c>
      <c r="F23" s="116" t="s">
        <v>272</v>
      </c>
      <c r="G23" s="116">
        <v>0</v>
      </c>
      <c r="H23" s="116">
        <v>215</v>
      </c>
      <c r="I23" s="116" t="s">
        <v>306</v>
      </c>
      <c r="J23" s="116" t="s">
        <v>418</v>
      </c>
      <c r="K23" s="115" t="s">
        <v>1115</v>
      </c>
      <c r="L23" s="117">
        <v>45072</v>
      </c>
      <c r="M23" s="142">
        <v>45014</v>
      </c>
      <c r="N23" s="116" t="s">
        <v>389</v>
      </c>
      <c r="O23" s="116" t="s">
        <v>1164</v>
      </c>
      <c r="P23" s="118" t="s">
        <v>360</v>
      </c>
      <c r="Q23" s="118" t="s">
        <v>346</v>
      </c>
      <c r="R23" s="118" t="s">
        <v>347</v>
      </c>
      <c r="S23" s="119">
        <v>43410.708726851852</v>
      </c>
    </row>
    <row r="24" spans="1:19" ht="60.6" customHeight="1" x14ac:dyDescent="0.25">
      <c r="A24" s="109" t="str">
        <f t="shared" si="0"/>
        <v>x-216</v>
      </c>
      <c r="B24" s="116" t="s">
        <v>47</v>
      </c>
      <c r="C24" s="116" t="s">
        <v>269</v>
      </c>
      <c r="D24" s="116" t="s">
        <v>307</v>
      </c>
      <c r="E24" s="116" t="s">
        <v>271</v>
      </c>
      <c r="F24" s="116" t="s">
        <v>272</v>
      </c>
      <c r="G24" s="116">
        <v>0</v>
      </c>
      <c r="H24" s="116">
        <v>216</v>
      </c>
      <c r="I24" s="116" t="s">
        <v>308</v>
      </c>
      <c r="J24" s="116" t="s">
        <v>420</v>
      </c>
      <c r="K24" s="115" t="s">
        <v>1115</v>
      </c>
      <c r="L24" s="117">
        <v>45072</v>
      </c>
      <c r="M24" s="142">
        <v>45014</v>
      </c>
      <c r="N24" s="116" t="s">
        <v>389</v>
      </c>
      <c r="O24" s="116" t="s">
        <v>1164</v>
      </c>
      <c r="P24" s="118" t="s">
        <v>361</v>
      </c>
      <c r="Q24" s="118" t="s">
        <v>346</v>
      </c>
      <c r="R24" s="118" t="s">
        <v>347</v>
      </c>
      <c r="S24" s="119">
        <v>43410.708726851852</v>
      </c>
    </row>
    <row r="25" spans="1:19" ht="60.6" customHeight="1" x14ac:dyDescent="0.25">
      <c r="A25" s="109" t="str">
        <f t="shared" si="0"/>
        <v>x-217</v>
      </c>
      <c r="B25" s="116" t="s">
        <v>47</v>
      </c>
      <c r="C25" s="116" t="s">
        <v>269</v>
      </c>
      <c r="D25" s="116" t="s">
        <v>309</v>
      </c>
      <c r="E25" s="116" t="s">
        <v>281</v>
      </c>
      <c r="F25" s="116" t="s">
        <v>272</v>
      </c>
      <c r="G25" s="116">
        <v>0</v>
      </c>
      <c r="H25" s="116">
        <v>217</v>
      </c>
      <c r="I25" s="116" t="s">
        <v>310</v>
      </c>
      <c r="J25" s="116" t="s">
        <v>422</v>
      </c>
      <c r="K25" s="115" t="s">
        <v>1115</v>
      </c>
      <c r="L25" s="117">
        <v>45072</v>
      </c>
      <c r="M25" s="142">
        <v>45014</v>
      </c>
      <c r="N25" s="116" t="s">
        <v>389</v>
      </c>
      <c r="O25" s="116" t="s">
        <v>1164</v>
      </c>
      <c r="P25" s="118" t="s">
        <v>362</v>
      </c>
      <c r="Q25" s="118" t="s">
        <v>346</v>
      </c>
      <c r="R25" s="118" t="s">
        <v>347</v>
      </c>
      <c r="S25" s="119">
        <v>43410.708726851852</v>
      </c>
    </row>
    <row r="26" spans="1:19" ht="60.6" customHeight="1" x14ac:dyDescent="0.25">
      <c r="A26" s="109" t="str">
        <f t="shared" si="0"/>
        <v>x-218</v>
      </c>
      <c r="B26" s="116" t="s">
        <v>47</v>
      </c>
      <c r="C26" s="116" t="s">
        <v>269</v>
      </c>
      <c r="D26" s="116" t="s">
        <v>311</v>
      </c>
      <c r="E26" s="116" t="s">
        <v>281</v>
      </c>
      <c r="F26" s="116" t="s">
        <v>272</v>
      </c>
      <c r="G26" s="116">
        <v>0</v>
      </c>
      <c r="H26" s="116">
        <v>218</v>
      </c>
      <c r="I26" s="116" t="s">
        <v>312</v>
      </c>
      <c r="J26" s="116" t="s">
        <v>424</v>
      </c>
      <c r="K26" s="115" t="s">
        <v>1115</v>
      </c>
      <c r="L26" s="117">
        <v>45072</v>
      </c>
      <c r="M26" s="142">
        <v>45014</v>
      </c>
      <c r="N26" s="116" t="s">
        <v>389</v>
      </c>
      <c r="O26" s="116" t="s">
        <v>1164</v>
      </c>
      <c r="P26" s="118" t="s">
        <v>363</v>
      </c>
      <c r="Q26" s="118" t="s">
        <v>346</v>
      </c>
      <c r="R26" s="118" t="s">
        <v>347</v>
      </c>
      <c r="S26" s="119">
        <v>43410.708726851852</v>
      </c>
    </row>
    <row r="27" spans="1:19" ht="60.6" customHeight="1" x14ac:dyDescent="0.25">
      <c r="A27" s="109" t="str">
        <f t="shared" si="0"/>
        <v>x-219</v>
      </c>
      <c r="B27" s="116" t="s">
        <v>395</v>
      </c>
      <c r="C27" s="116" t="s">
        <v>269</v>
      </c>
      <c r="D27" s="116" t="s">
        <v>313</v>
      </c>
      <c r="E27" s="116" t="s">
        <v>271</v>
      </c>
      <c r="F27" s="116" t="s">
        <v>272</v>
      </c>
      <c r="G27" s="116">
        <v>0</v>
      </c>
      <c r="H27" s="116">
        <v>219</v>
      </c>
      <c r="I27" s="116" t="s">
        <v>314</v>
      </c>
      <c r="J27" s="116" t="s">
        <v>315</v>
      </c>
      <c r="K27" s="115" t="s">
        <v>1115</v>
      </c>
      <c r="L27" s="117">
        <v>45072</v>
      </c>
      <c r="M27" s="142">
        <v>45014</v>
      </c>
      <c r="N27" s="116" t="s">
        <v>389</v>
      </c>
      <c r="O27" s="116" t="s">
        <v>1164</v>
      </c>
      <c r="P27" s="118" t="s">
        <v>364</v>
      </c>
      <c r="Q27" s="118" t="s">
        <v>346</v>
      </c>
      <c r="R27" s="118" t="s">
        <v>347</v>
      </c>
      <c r="S27" s="119">
        <v>43410.708726851852</v>
      </c>
    </row>
    <row r="28" spans="1:19" ht="60.6" customHeight="1" x14ac:dyDescent="0.25">
      <c r="A28" s="109" t="str">
        <f t="shared" si="0"/>
        <v>x-220</v>
      </c>
      <c r="B28" s="116" t="s">
        <v>395</v>
      </c>
      <c r="C28" s="116" t="s">
        <v>269</v>
      </c>
      <c r="D28" s="116" t="s">
        <v>317</v>
      </c>
      <c r="E28" s="116" t="s">
        <v>281</v>
      </c>
      <c r="F28" s="116" t="s">
        <v>272</v>
      </c>
      <c r="G28" s="116">
        <v>0</v>
      </c>
      <c r="H28" s="116">
        <v>220</v>
      </c>
      <c r="I28" s="116" t="s">
        <v>318</v>
      </c>
      <c r="J28" s="116" t="s">
        <v>319</v>
      </c>
      <c r="K28" s="115" t="s">
        <v>1115</v>
      </c>
      <c r="L28" s="117">
        <v>45072</v>
      </c>
      <c r="M28" s="142">
        <v>45014</v>
      </c>
      <c r="N28" s="116" t="s">
        <v>389</v>
      </c>
      <c r="O28" s="116" t="s">
        <v>1164</v>
      </c>
      <c r="P28" s="118" t="s">
        <v>365</v>
      </c>
      <c r="Q28" s="118" t="s">
        <v>346</v>
      </c>
      <c r="R28" s="118" t="s">
        <v>347</v>
      </c>
      <c r="S28" s="119">
        <v>43410.708726851852</v>
      </c>
    </row>
    <row r="29" spans="1:19" ht="60.6" customHeight="1" x14ac:dyDescent="0.25">
      <c r="A29" s="109" t="str">
        <f t="shared" si="0"/>
        <v>x-221</v>
      </c>
      <c r="B29" s="116" t="s">
        <v>395</v>
      </c>
      <c r="C29" s="116" t="s">
        <v>269</v>
      </c>
      <c r="D29" s="116" t="s">
        <v>320</v>
      </c>
      <c r="E29" s="116" t="s">
        <v>271</v>
      </c>
      <c r="F29" s="116" t="s">
        <v>272</v>
      </c>
      <c r="G29" s="116">
        <v>0</v>
      </c>
      <c r="H29" s="116">
        <v>221</v>
      </c>
      <c r="I29" s="116" t="s">
        <v>321</v>
      </c>
      <c r="J29" s="116" t="s">
        <v>322</v>
      </c>
      <c r="K29" s="115" t="s">
        <v>1115</v>
      </c>
      <c r="L29" s="117">
        <v>45072</v>
      </c>
      <c r="M29" s="142">
        <v>45014</v>
      </c>
      <c r="N29" s="116" t="s">
        <v>389</v>
      </c>
      <c r="O29" s="116" t="s">
        <v>1164</v>
      </c>
      <c r="P29" s="118" t="s">
        <v>366</v>
      </c>
      <c r="Q29" s="118" t="s">
        <v>346</v>
      </c>
      <c r="R29" s="118" t="s">
        <v>347</v>
      </c>
      <c r="S29" s="119">
        <v>43410.708726851852</v>
      </c>
    </row>
    <row r="30" spans="1:19" ht="60.6" customHeight="1" x14ac:dyDescent="0.25">
      <c r="A30" s="109" t="str">
        <f t="shared" si="0"/>
        <v>x-222</v>
      </c>
      <c r="B30" s="116" t="s">
        <v>395</v>
      </c>
      <c r="C30" s="116" t="s">
        <v>269</v>
      </c>
      <c r="D30" s="116" t="s">
        <v>323</v>
      </c>
      <c r="E30" s="116" t="s">
        <v>281</v>
      </c>
      <c r="F30" s="116" t="s">
        <v>272</v>
      </c>
      <c r="G30" s="116">
        <v>0</v>
      </c>
      <c r="H30" s="116">
        <v>222</v>
      </c>
      <c r="I30" s="116" t="s">
        <v>324</v>
      </c>
      <c r="J30" s="116" t="s">
        <v>325</v>
      </c>
      <c r="K30" s="115" t="s">
        <v>1115</v>
      </c>
      <c r="L30" s="117">
        <v>45072</v>
      </c>
      <c r="M30" s="142">
        <v>45014</v>
      </c>
      <c r="N30" s="116" t="s">
        <v>389</v>
      </c>
      <c r="O30" s="116" t="s">
        <v>1164</v>
      </c>
      <c r="P30" s="118" t="s">
        <v>367</v>
      </c>
      <c r="Q30" s="118" t="s">
        <v>346</v>
      </c>
      <c r="R30" s="118" t="s">
        <v>347</v>
      </c>
      <c r="S30" s="119">
        <v>43410.708726851852</v>
      </c>
    </row>
    <row r="31" spans="1:19" ht="60.6" customHeight="1" x14ac:dyDescent="0.25">
      <c r="A31" s="109" t="str">
        <f t="shared" si="0"/>
        <v>x-224</v>
      </c>
      <c r="B31" s="116" t="s">
        <v>395</v>
      </c>
      <c r="C31" s="116" t="s">
        <v>269</v>
      </c>
      <c r="D31" s="116" t="s">
        <v>327</v>
      </c>
      <c r="E31" s="116" t="s">
        <v>271</v>
      </c>
      <c r="F31" s="116" t="s">
        <v>272</v>
      </c>
      <c r="G31" s="116">
        <v>0</v>
      </c>
      <c r="H31" s="116">
        <v>224</v>
      </c>
      <c r="I31" s="116" t="s">
        <v>328</v>
      </c>
      <c r="J31" s="116" t="s">
        <v>430</v>
      </c>
      <c r="K31" s="115" t="s">
        <v>1116</v>
      </c>
      <c r="L31" s="117">
        <v>45072</v>
      </c>
      <c r="M31" s="142">
        <v>45014</v>
      </c>
      <c r="N31" s="116" t="s">
        <v>389</v>
      </c>
      <c r="O31" s="116" t="s">
        <v>1164</v>
      </c>
      <c r="P31" s="118" t="s">
        <v>368</v>
      </c>
      <c r="Q31" s="118" t="s">
        <v>346</v>
      </c>
      <c r="R31" s="118" t="s">
        <v>347</v>
      </c>
      <c r="S31" s="119">
        <v>43410.708726851852</v>
      </c>
    </row>
    <row r="32" spans="1:19" ht="60.6" customHeight="1" x14ac:dyDescent="0.25">
      <c r="A32" s="109" t="str">
        <f t="shared" si="0"/>
        <v>x-225</v>
      </c>
      <c r="B32" s="116" t="s">
        <v>395</v>
      </c>
      <c r="C32" s="116" t="s">
        <v>269</v>
      </c>
      <c r="D32" s="116" t="s">
        <v>330</v>
      </c>
      <c r="E32" s="116" t="s">
        <v>281</v>
      </c>
      <c r="F32" s="116" t="s">
        <v>272</v>
      </c>
      <c r="G32" s="116">
        <v>0</v>
      </c>
      <c r="H32" s="116">
        <v>225</v>
      </c>
      <c r="I32" s="116" t="s">
        <v>331</v>
      </c>
      <c r="J32" s="116" t="s">
        <v>432</v>
      </c>
      <c r="K32" s="115" t="s">
        <v>1116</v>
      </c>
      <c r="L32" s="117">
        <v>45072</v>
      </c>
      <c r="M32" s="142">
        <v>45014</v>
      </c>
      <c r="N32" s="116" t="s">
        <v>389</v>
      </c>
      <c r="O32" s="116" t="s">
        <v>1164</v>
      </c>
      <c r="P32" s="118" t="s">
        <v>369</v>
      </c>
      <c r="Q32" s="118" t="s">
        <v>346</v>
      </c>
      <c r="R32" s="118" t="s">
        <v>347</v>
      </c>
      <c r="S32" s="119">
        <v>43410.708726851852</v>
      </c>
    </row>
    <row r="33" spans="1:19" ht="60.6" customHeight="1" x14ac:dyDescent="0.25">
      <c r="A33" s="109" t="str">
        <f t="shared" si="0"/>
        <v>x-226</v>
      </c>
      <c r="B33" s="116" t="s">
        <v>47</v>
      </c>
      <c r="C33" s="116" t="s">
        <v>269</v>
      </c>
      <c r="D33" s="116" t="s">
        <v>332</v>
      </c>
      <c r="E33" s="116" t="s">
        <v>333</v>
      </c>
      <c r="F33" s="116" t="s">
        <v>434</v>
      </c>
      <c r="G33" s="116">
        <v>0</v>
      </c>
      <c r="H33" s="116">
        <v>226</v>
      </c>
      <c r="I33" s="116" t="s">
        <v>334</v>
      </c>
      <c r="J33" s="116" t="s">
        <v>335</v>
      </c>
      <c r="K33" s="115" t="s">
        <v>1115</v>
      </c>
      <c r="L33" s="117">
        <v>45072</v>
      </c>
      <c r="M33" s="142">
        <v>45014</v>
      </c>
      <c r="N33" s="116" t="s">
        <v>389</v>
      </c>
      <c r="O33" s="116" t="s">
        <v>1164</v>
      </c>
      <c r="P33" s="118" t="s">
        <v>370</v>
      </c>
      <c r="Q33" s="118" t="s">
        <v>346</v>
      </c>
      <c r="R33" s="118" t="s">
        <v>347</v>
      </c>
      <c r="S33" s="119">
        <v>43410.708726851852</v>
      </c>
    </row>
    <row r="34" spans="1:19" ht="60.6" customHeight="1" x14ac:dyDescent="0.25">
      <c r="A34" s="109" t="str">
        <f t="shared" si="0"/>
        <v>x-231</v>
      </c>
      <c r="B34" s="116" t="s">
        <v>47</v>
      </c>
      <c r="C34" s="116" t="s">
        <v>513</v>
      </c>
      <c r="D34" s="116" t="s">
        <v>625</v>
      </c>
      <c r="E34" s="116" t="s">
        <v>271</v>
      </c>
      <c r="F34" s="116" t="s">
        <v>272</v>
      </c>
      <c r="G34" s="116">
        <v>0</v>
      </c>
      <c r="H34" s="116">
        <v>231</v>
      </c>
      <c r="I34" s="116" t="s">
        <v>516</v>
      </c>
      <c r="J34" s="116" t="s">
        <v>517</v>
      </c>
      <c r="K34" s="116" t="s">
        <v>1122</v>
      </c>
      <c r="L34" s="117">
        <v>45107</v>
      </c>
      <c r="M34" s="142">
        <v>45014</v>
      </c>
      <c r="N34" s="116" t="s">
        <v>389</v>
      </c>
      <c r="O34" s="116" t="s">
        <v>1164</v>
      </c>
      <c r="P34" s="118" t="s">
        <v>518</v>
      </c>
      <c r="Q34" s="118" t="s">
        <v>514</v>
      </c>
      <c r="R34" s="118" t="s">
        <v>515</v>
      </c>
      <c r="S34" s="119">
        <v>43438.466979166667</v>
      </c>
    </row>
    <row r="35" spans="1:19" ht="60.6" customHeight="1" x14ac:dyDescent="0.25">
      <c r="A35" s="109" t="str">
        <f t="shared" ref="A35:A66" si="1">HYPERLINK("#'x-"&amp;H35 &amp; "'!A1","x-"&amp;H35)</f>
        <v>x-232</v>
      </c>
      <c r="B35" s="116" t="s">
        <v>47</v>
      </c>
      <c r="C35" s="116" t="s">
        <v>513</v>
      </c>
      <c r="D35" s="116" t="s">
        <v>618</v>
      </c>
      <c r="E35" s="116" t="s">
        <v>281</v>
      </c>
      <c r="F35" s="116" t="s">
        <v>272</v>
      </c>
      <c r="G35" s="116">
        <v>0</v>
      </c>
      <c r="H35" s="116">
        <v>232</v>
      </c>
      <c r="I35" s="116" t="s">
        <v>519</v>
      </c>
      <c r="J35" s="116" t="s">
        <v>520</v>
      </c>
      <c r="K35" s="116" t="s">
        <v>1122</v>
      </c>
      <c r="L35" s="117">
        <v>45107</v>
      </c>
      <c r="M35" s="142">
        <v>45014</v>
      </c>
      <c r="N35" s="116" t="s">
        <v>389</v>
      </c>
      <c r="O35" s="116" t="s">
        <v>1164</v>
      </c>
      <c r="P35" s="118" t="s">
        <v>521</v>
      </c>
      <c r="Q35" s="118" t="s">
        <v>514</v>
      </c>
      <c r="R35" s="118" t="s">
        <v>515</v>
      </c>
      <c r="S35" s="119">
        <v>43438.466979166667</v>
      </c>
    </row>
    <row r="36" spans="1:19" ht="60.6" customHeight="1" x14ac:dyDescent="0.25">
      <c r="A36" s="109" t="str">
        <f t="shared" si="1"/>
        <v>x-233</v>
      </c>
      <c r="B36" s="116" t="s">
        <v>47</v>
      </c>
      <c r="C36" s="116" t="s">
        <v>513</v>
      </c>
      <c r="D36" s="116" t="s">
        <v>619</v>
      </c>
      <c r="E36" s="116" t="s">
        <v>271</v>
      </c>
      <c r="F36" s="116" t="s">
        <v>272</v>
      </c>
      <c r="G36" s="116">
        <v>0</v>
      </c>
      <c r="H36" s="116">
        <v>233</v>
      </c>
      <c r="I36" s="116" t="s">
        <v>522</v>
      </c>
      <c r="J36" s="116" t="s">
        <v>523</v>
      </c>
      <c r="K36" s="116" t="s">
        <v>1122</v>
      </c>
      <c r="L36" s="117">
        <v>45107</v>
      </c>
      <c r="M36" s="142">
        <v>45014</v>
      </c>
      <c r="N36" s="116" t="s">
        <v>389</v>
      </c>
      <c r="O36" s="116" t="s">
        <v>1164</v>
      </c>
      <c r="P36" s="118" t="s">
        <v>524</v>
      </c>
      <c r="Q36" s="118" t="s">
        <v>514</v>
      </c>
      <c r="R36" s="118" t="s">
        <v>515</v>
      </c>
      <c r="S36" s="119">
        <v>43438.466979166667</v>
      </c>
    </row>
    <row r="37" spans="1:19" ht="60.6" customHeight="1" x14ac:dyDescent="0.25">
      <c r="A37" s="109" t="str">
        <f t="shared" si="1"/>
        <v>x-234</v>
      </c>
      <c r="B37" s="116" t="s">
        <v>47</v>
      </c>
      <c r="C37" s="116" t="s">
        <v>513</v>
      </c>
      <c r="D37" s="116" t="s">
        <v>620</v>
      </c>
      <c r="E37" s="116" t="s">
        <v>281</v>
      </c>
      <c r="F37" s="116" t="s">
        <v>272</v>
      </c>
      <c r="G37" s="116">
        <v>0</v>
      </c>
      <c r="H37" s="116">
        <v>234</v>
      </c>
      <c r="I37" s="116" t="s">
        <v>525</v>
      </c>
      <c r="J37" s="116" t="s">
        <v>526</v>
      </c>
      <c r="K37" s="116" t="s">
        <v>1122</v>
      </c>
      <c r="L37" s="117">
        <v>45107</v>
      </c>
      <c r="M37" s="142">
        <v>45014</v>
      </c>
      <c r="N37" s="116" t="s">
        <v>389</v>
      </c>
      <c r="O37" s="116" t="s">
        <v>1164</v>
      </c>
      <c r="P37" s="118" t="s">
        <v>527</v>
      </c>
      <c r="Q37" s="118" t="s">
        <v>514</v>
      </c>
      <c r="R37" s="118" t="s">
        <v>515</v>
      </c>
      <c r="S37" s="119">
        <v>43438.466979166667</v>
      </c>
    </row>
    <row r="38" spans="1:19" ht="60.6" customHeight="1" x14ac:dyDescent="0.25">
      <c r="A38" s="109" t="str">
        <f t="shared" si="1"/>
        <v>x-235</v>
      </c>
      <c r="B38" s="116" t="s">
        <v>47</v>
      </c>
      <c r="C38" s="116" t="s">
        <v>513</v>
      </c>
      <c r="D38" s="116" t="s">
        <v>621</v>
      </c>
      <c r="E38" s="116" t="s">
        <v>271</v>
      </c>
      <c r="F38" s="116" t="s">
        <v>272</v>
      </c>
      <c r="G38" s="116">
        <v>0</v>
      </c>
      <c r="H38" s="116">
        <v>235</v>
      </c>
      <c r="I38" s="116" t="s">
        <v>528</v>
      </c>
      <c r="J38" s="116" t="s">
        <v>529</v>
      </c>
      <c r="K38" s="116" t="s">
        <v>1122</v>
      </c>
      <c r="L38" s="117">
        <v>45107</v>
      </c>
      <c r="M38" s="142">
        <v>45014</v>
      </c>
      <c r="N38" s="116" t="s">
        <v>389</v>
      </c>
      <c r="O38" s="116" t="s">
        <v>1164</v>
      </c>
      <c r="P38" s="118" t="s">
        <v>530</v>
      </c>
      <c r="Q38" s="118" t="s">
        <v>514</v>
      </c>
      <c r="R38" s="118" t="s">
        <v>515</v>
      </c>
      <c r="S38" s="119">
        <v>43438.466979166667</v>
      </c>
    </row>
    <row r="39" spans="1:19" ht="60.6" customHeight="1" x14ac:dyDescent="0.25">
      <c r="A39" s="109" t="str">
        <f t="shared" si="1"/>
        <v>x-236</v>
      </c>
      <c r="B39" s="116" t="s">
        <v>47</v>
      </c>
      <c r="C39" s="116" t="s">
        <v>513</v>
      </c>
      <c r="D39" s="116" t="s">
        <v>622</v>
      </c>
      <c r="E39" s="116" t="s">
        <v>281</v>
      </c>
      <c r="F39" s="116" t="s">
        <v>272</v>
      </c>
      <c r="G39" s="116">
        <v>0</v>
      </c>
      <c r="H39" s="116">
        <v>236</v>
      </c>
      <c r="I39" s="116" t="s">
        <v>531</v>
      </c>
      <c r="J39" s="116" t="s">
        <v>532</v>
      </c>
      <c r="K39" s="116" t="s">
        <v>1122</v>
      </c>
      <c r="L39" s="117">
        <v>45107</v>
      </c>
      <c r="M39" s="142">
        <v>45014</v>
      </c>
      <c r="N39" s="116" t="s">
        <v>389</v>
      </c>
      <c r="O39" s="116" t="s">
        <v>1164</v>
      </c>
      <c r="P39" s="118" t="s">
        <v>533</v>
      </c>
      <c r="Q39" s="118" t="s">
        <v>514</v>
      </c>
      <c r="R39" s="118" t="s">
        <v>515</v>
      </c>
      <c r="S39" s="119">
        <v>43438.466979166667</v>
      </c>
    </row>
    <row r="40" spans="1:19" ht="60.6" customHeight="1" x14ac:dyDescent="0.25">
      <c r="A40" s="109" t="str">
        <f t="shared" si="1"/>
        <v>x-237</v>
      </c>
      <c r="B40" s="116" t="s">
        <v>47</v>
      </c>
      <c r="C40" s="116" t="s">
        <v>513</v>
      </c>
      <c r="D40" s="116" t="s">
        <v>623</v>
      </c>
      <c r="E40" s="116" t="s">
        <v>271</v>
      </c>
      <c r="F40" s="116" t="s">
        <v>272</v>
      </c>
      <c r="G40" s="116">
        <v>0</v>
      </c>
      <c r="H40" s="116">
        <v>237</v>
      </c>
      <c r="I40" s="116" t="s">
        <v>534</v>
      </c>
      <c r="J40" s="116" t="s">
        <v>535</v>
      </c>
      <c r="K40" s="116" t="s">
        <v>1122</v>
      </c>
      <c r="L40" s="117">
        <v>45107</v>
      </c>
      <c r="M40" s="142">
        <v>45014</v>
      </c>
      <c r="N40" s="116" t="s">
        <v>389</v>
      </c>
      <c r="O40" s="116" t="s">
        <v>1164</v>
      </c>
      <c r="P40" s="118" t="s">
        <v>536</v>
      </c>
      <c r="Q40" s="118" t="s">
        <v>514</v>
      </c>
      <c r="R40" s="118" t="s">
        <v>515</v>
      </c>
      <c r="S40" s="119">
        <v>43438.466979166667</v>
      </c>
    </row>
    <row r="41" spans="1:19" ht="60.6" customHeight="1" x14ac:dyDescent="0.25">
      <c r="A41" s="109" t="str">
        <f t="shared" si="1"/>
        <v>x-238</v>
      </c>
      <c r="B41" s="116" t="s">
        <v>47</v>
      </c>
      <c r="C41" s="116" t="s">
        <v>513</v>
      </c>
      <c r="D41" s="116" t="s">
        <v>624</v>
      </c>
      <c r="E41" s="116" t="s">
        <v>281</v>
      </c>
      <c r="F41" s="116" t="s">
        <v>272</v>
      </c>
      <c r="G41" s="116">
        <v>0</v>
      </c>
      <c r="H41" s="116">
        <v>238</v>
      </c>
      <c r="I41" s="116" t="s">
        <v>537</v>
      </c>
      <c r="J41" s="116" t="s">
        <v>538</v>
      </c>
      <c r="K41" s="116" t="s">
        <v>1122</v>
      </c>
      <c r="L41" s="117">
        <v>45107</v>
      </c>
      <c r="M41" s="142">
        <v>45014</v>
      </c>
      <c r="N41" s="116" t="s">
        <v>389</v>
      </c>
      <c r="O41" s="116" t="s">
        <v>1164</v>
      </c>
      <c r="P41" s="118" t="s">
        <v>539</v>
      </c>
      <c r="Q41" s="118" t="s">
        <v>514</v>
      </c>
      <c r="R41" s="118" t="s">
        <v>515</v>
      </c>
      <c r="S41" s="119">
        <v>43438.466979166667</v>
      </c>
    </row>
    <row r="42" spans="1:19" ht="60.6" customHeight="1" x14ac:dyDescent="0.25">
      <c r="A42" s="109" t="str">
        <f t="shared" si="1"/>
        <v>x-301</v>
      </c>
      <c r="B42" s="116" t="s">
        <v>395</v>
      </c>
      <c r="C42" s="116" t="s">
        <v>436</v>
      </c>
      <c r="D42" s="116" t="s">
        <v>337</v>
      </c>
      <c r="E42" s="116" t="s">
        <v>271</v>
      </c>
      <c r="F42" s="116" t="s">
        <v>272</v>
      </c>
      <c r="G42" s="116">
        <v>0</v>
      </c>
      <c r="H42" s="116">
        <v>301</v>
      </c>
      <c r="I42" s="116" t="s">
        <v>338</v>
      </c>
      <c r="J42" s="116" t="s">
        <v>437</v>
      </c>
      <c r="K42" s="115" t="s">
        <v>1117</v>
      </c>
      <c r="L42" s="117">
        <v>45072</v>
      </c>
      <c r="M42" s="142">
        <v>45014</v>
      </c>
      <c r="N42" s="116" t="s">
        <v>389</v>
      </c>
      <c r="O42" s="116" t="s">
        <v>1164</v>
      </c>
      <c r="P42" s="118" t="s">
        <v>371</v>
      </c>
      <c r="Q42" s="118" t="s">
        <v>346</v>
      </c>
      <c r="R42" s="118" t="s">
        <v>347</v>
      </c>
      <c r="S42" s="119">
        <v>43410.708726851852</v>
      </c>
    </row>
    <row r="43" spans="1:19" ht="60.6" customHeight="1" x14ac:dyDescent="0.25">
      <c r="A43" s="109" t="str">
        <f t="shared" si="1"/>
        <v>x-302</v>
      </c>
      <c r="B43" s="116" t="s">
        <v>395</v>
      </c>
      <c r="C43" s="116" t="s">
        <v>436</v>
      </c>
      <c r="D43" s="116" t="s">
        <v>337</v>
      </c>
      <c r="E43" s="116" t="s">
        <v>281</v>
      </c>
      <c r="F43" s="116" t="s">
        <v>272</v>
      </c>
      <c r="G43" s="116">
        <v>0</v>
      </c>
      <c r="H43" s="116">
        <v>302</v>
      </c>
      <c r="I43" s="116" t="s">
        <v>341</v>
      </c>
      <c r="J43" s="116" t="s">
        <v>439</v>
      </c>
      <c r="K43" s="115" t="s">
        <v>1117</v>
      </c>
      <c r="L43" s="117">
        <v>45072</v>
      </c>
      <c r="M43" s="142">
        <v>45014</v>
      </c>
      <c r="N43" s="116" t="s">
        <v>389</v>
      </c>
      <c r="O43" s="116" t="s">
        <v>1164</v>
      </c>
      <c r="P43" s="118" t="s">
        <v>372</v>
      </c>
      <c r="Q43" s="118" t="s">
        <v>346</v>
      </c>
      <c r="R43" s="118" t="s">
        <v>347</v>
      </c>
      <c r="S43" s="119">
        <v>43410.708726851852</v>
      </c>
    </row>
    <row r="44" spans="1:19" ht="60.6" customHeight="1" x14ac:dyDescent="0.25">
      <c r="A44" s="109" t="str">
        <f t="shared" si="1"/>
        <v>x-303</v>
      </c>
      <c r="B44" s="116" t="s">
        <v>395</v>
      </c>
      <c r="C44" s="116" t="s">
        <v>436</v>
      </c>
      <c r="D44" s="116" t="s">
        <v>342</v>
      </c>
      <c r="E44" s="116" t="s">
        <v>271</v>
      </c>
      <c r="F44" s="116" t="s">
        <v>272</v>
      </c>
      <c r="G44" s="116">
        <v>0</v>
      </c>
      <c r="H44" s="116">
        <v>303</v>
      </c>
      <c r="I44" s="116" t="s">
        <v>343</v>
      </c>
      <c r="J44" s="116" t="s">
        <v>441</v>
      </c>
      <c r="K44" s="115" t="s">
        <v>1117</v>
      </c>
      <c r="L44" s="117">
        <v>45072</v>
      </c>
      <c r="M44" s="142">
        <v>45014</v>
      </c>
      <c r="N44" s="116" t="s">
        <v>389</v>
      </c>
      <c r="O44" s="116" t="s">
        <v>1164</v>
      </c>
      <c r="P44" s="118" t="s">
        <v>373</v>
      </c>
      <c r="Q44" s="118" t="s">
        <v>346</v>
      </c>
      <c r="R44" s="118" t="s">
        <v>375</v>
      </c>
      <c r="S44" s="119">
        <v>43431.484131944446</v>
      </c>
    </row>
    <row r="45" spans="1:19" ht="60.6" customHeight="1" x14ac:dyDescent="0.25">
      <c r="A45" s="109" t="str">
        <f t="shared" si="1"/>
        <v>x-304</v>
      </c>
      <c r="B45" s="116" t="s">
        <v>395</v>
      </c>
      <c r="C45" s="116" t="s">
        <v>436</v>
      </c>
      <c r="D45" s="116" t="s">
        <v>342</v>
      </c>
      <c r="E45" s="116" t="s">
        <v>281</v>
      </c>
      <c r="F45" s="116" t="s">
        <v>272</v>
      </c>
      <c r="G45" s="116">
        <v>0</v>
      </c>
      <c r="H45" s="116">
        <v>304</v>
      </c>
      <c r="I45" s="116" t="s">
        <v>344</v>
      </c>
      <c r="J45" s="116" t="s">
        <v>443</v>
      </c>
      <c r="K45" s="115" t="s">
        <v>1117</v>
      </c>
      <c r="L45" s="117">
        <v>45072</v>
      </c>
      <c r="M45" s="142">
        <v>45014</v>
      </c>
      <c r="N45" s="116" t="s">
        <v>389</v>
      </c>
      <c r="O45" s="116" t="s">
        <v>1164</v>
      </c>
      <c r="P45" s="118" t="s">
        <v>374</v>
      </c>
      <c r="Q45" s="118" t="s">
        <v>346</v>
      </c>
      <c r="R45" s="118" t="s">
        <v>375</v>
      </c>
      <c r="S45" s="119">
        <v>43431.484131944446</v>
      </c>
    </row>
    <row r="46" spans="1:19" ht="60.6" customHeight="1" x14ac:dyDescent="0.25">
      <c r="A46" s="109" t="str">
        <f t="shared" si="1"/>
        <v>x-315</v>
      </c>
      <c r="B46" s="116" t="s">
        <v>48</v>
      </c>
      <c r="C46" s="116" t="s">
        <v>542</v>
      </c>
      <c r="D46" s="116" t="s">
        <v>543</v>
      </c>
      <c r="E46" s="116" t="s">
        <v>271</v>
      </c>
      <c r="F46" s="116" t="s">
        <v>272</v>
      </c>
      <c r="G46" s="116">
        <v>1</v>
      </c>
      <c r="H46" s="116">
        <v>315</v>
      </c>
      <c r="I46" s="116" t="s">
        <v>544</v>
      </c>
      <c r="J46" s="116" t="s">
        <v>545</v>
      </c>
      <c r="K46" s="120" t="s">
        <v>1118</v>
      </c>
      <c r="L46" s="117">
        <v>45072</v>
      </c>
      <c r="M46" s="142">
        <v>45014</v>
      </c>
      <c r="N46" s="116" t="s">
        <v>389</v>
      </c>
      <c r="O46" s="116" t="s">
        <v>1164</v>
      </c>
      <c r="P46" s="118" t="s">
        <v>546</v>
      </c>
      <c r="Q46" s="118" t="s">
        <v>346</v>
      </c>
      <c r="R46" s="118" t="s">
        <v>375</v>
      </c>
      <c r="S46" s="119">
        <v>43432.663275462961</v>
      </c>
    </row>
    <row r="47" spans="1:19" ht="60.6" customHeight="1" x14ac:dyDescent="0.25">
      <c r="A47" s="109" t="str">
        <f t="shared" si="1"/>
        <v>x-316</v>
      </c>
      <c r="B47" s="116" t="s">
        <v>48</v>
      </c>
      <c r="C47" s="116" t="s">
        <v>542</v>
      </c>
      <c r="D47" s="116" t="s">
        <v>547</v>
      </c>
      <c r="E47" s="116" t="s">
        <v>281</v>
      </c>
      <c r="F47" s="116" t="s">
        <v>272</v>
      </c>
      <c r="G47" s="116">
        <v>1</v>
      </c>
      <c r="H47" s="116">
        <v>316</v>
      </c>
      <c r="I47" s="116" t="s">
        <v>548</v>
      </c>
      <c r="J47" s="116" t="s">
        <v>549</v>
      </c>
      <c r="K47" s="120" t="s">
        <v>1118</v>
      </c>
      <c r="L47" s="117">
        <v>45072</v>
      </c>
      <c r="M47" s="142">
        <v>45014</v>
      </c>
      <c r="N47" s="116" t="s">
        <v>389</v>
      </c>
      <c r="O47" s="116" t="s">
        <v>1164</v>
      </c>
      <c r="P47" s="118" t="s">
        <v>550</v>
      </c>
      <c r="Q47" s="118" t="s">
        <v>346</v>
      </c>
      <c r="R47" s="118" t="s">
        <v>375</v>
      </c>
      <c r="S47" s="119">
        <v>43432.663275462961</v>
      </c>
    </row>
    <row r="48" spans="1:19" ht="60.6" customHeight="1" x14ac:dyDescent="0.25">
      <c r="A48" s="109" t="str">
        <f t="shared" si="1"/>
        <v>x-317</v>
      </c>
      <c r="B48" s="116" t="s">
        <v>395</v>
      </c>
      <c r="C48" s="116" t="s">
        <v>542</v>
      </c>
      <c r="D48" s="116" t="s">
        <v>551</v>
      </c>
      <c r="E48" s="116" t="s">
        <v>271</v>
      </c>
      <c r="F48" s="116" t="s">
        <v>272</v>
      </c>
      <c r="G48" s="116">
        <v>0</v>
      </c>
      <c r="H48" s="116">
        <v>317</v>
      </c>
      <c r="I48" s="116" t="s">
        <v>552</v>
      </c>
      <c r="J48" s="116" t="s">
        <v>553</v>
      </c>
      <c r="K48" s="120" t="s">
        <v>1118</v>
      </c>
      <c r="L48" s="117">
        <v>45072</v>
      </c>
      <c r="M48" s="142">
        <v>45014</v>
      </c>
      <c r="N48" s="116" t="s">
        <v>389</v>
      </c>
      <c r="O48" s="116" t="s">
        <v>1164</v>
      </c>
      <c r="P48" s="118" t="s">
        <v>554</v>
      </c>
      <c r="Q48" s="118" t="s">
        <v>346</v>
      </c>
      <c r="R48" s="118" t="s">
        <v>375</v>
      </c>
      <c r="S48" s="119">
        <v>43432.663275462961</v>
      </c>
    </row>
    <row r="49" spans="1:19" ht="60.6" customHeight="1" x14ac:dyDescent="0.25">
      <c r="A49" s="109" t="str">
        <f t="shared" si="1"/>
        <v>x-318</v>
      </c>
      <c r="B49" s="116" t="s">
        <v>395</v>
      </c>
      <c r="C49" s="116" t="s">
        <v>542</v>
      </c>
      <c r="D49" s="116" t="s">
        <v>555</v>
      </c>
      <c r="E49" s="116" t="s">
        <v>281</v>
      </c>
      <c r="F49" s="116" t="s">
        <v>272</v>
      </c>
      <c r="G49" s="116">
        <v>0</v>
      </c>
      <c r="H49" s="116">
        <v>318</v>
      </c>
      <c r="I49" s="116" t="s">
        <v>556</v>
      </c>
      <c r="J49" s="116" t="s">
        <v>557</v>
      </c>
      <c r="K49" s="120" t="s">
        <v>1118</v>
      </c>
      <c r="L49" s="117">
        <v>45072</v>
      </c>
      <c r="M49" s="142">
        <v>45014</v>
      </c>
      <c r="N49" s="116" t="s">
        <v>389</v>
      </c>
      <c r="O49" s="116" t="s">
        <v>1164</v>
      </c>
      <c r="P49" s="118" t="s">
        <v>558</v>
      </c>
      <c r="Q49" s="118" t="s">
        <v>346</v>
      </c>
      <c r="R49" s="118" t="s">
        <v>375</v>
      </c>
      <c r="S49" s="119">
        <v>43432.663275462961</v>
      </c>
    </row>
    <row r="50" spans="1:19" ht="60.6" customHeight="1" x14ac:dyDescent="0.25">
      <c r="A50" s="109" t="str">
        <f t="shared" si="1"/>
        <v>x-319</v>
      </c>
      <c r="B50" s="116" t="s">
        <v>47</v>
      </c>
      <c r="C50" s="116" t="s">
        <v>542</v>
      </c>
      <c r="D50" s="116" t="s">
        <v>559</v>
      </c>
      <c r="E50" s="116" t="s">
        <v>271</v>
      </c>
      <c r="F50" s="116" t="s">
        <v>272</v>
      </c>
      <c r="G50" s="116">
        <v>0</v>
      </c>
      <c r="H50" s="116">
        <v>319</v>
      </c>
      <c r="I50" s="116" t="s">
        <v>560</v>
      </c>
      <c r="J50" s="116" t="s">
        <v>561</v>
      </c>
      <c r="K50" s="120" t="s">
        <v>1118</v>
      </c>
      <c r="L50" s="117">
        <v>45072</v>
      </c>
      <c r="M50" s="142">
        <v>45014</v>
      </c>
      <c r="N50" s="116" t="s">
        <v>389</v>
      </c>
      <c r="O50" s="116" t="s">
        <v>1164</v>
      </c>
      <c r="P50" s="118" t="s">
        <v>562</v>
      </c>
      <c r="Q50" s="118" t="s">
        <v>346</v>
      </c>
      <c r="R50" s="118" t="s">
        <v>375</v>
      </c>
      <c r="S50" s="119">
        <v>43432.663275462961</v>
      </c>
    </row>
    <row r="51" spans="1:19" ht="60.6" customHeight="1" x14ac:dyDescent="0.25">
      <c r="A51" s="109" t="str">
        <f t="shared" si="1"/>
        <v>x-320</v>
      </c>
      <c r="B51" s="116" t="s">
        <v>47</v>
      </c>
      <c r="C51" s="116" t="s">
        <v>542</v>
      </c>
      <c r="D51" s="116" t="s">
        <v>563</v>
      </c>
      <c r="E51" s="116" t="s">
        <v>281</v>
      </c>
      <c r="F51" s="116" t="s">
        <v>272</v>
      </c>
      <c r="G51" s="116">
        <v>0</v>
      </c>
      <c r="H51" s="116">
        <v>320</v>
      </c>
      <c r="I51" s="116" t="s">
        <v>564</v>
      </c>
      <c r="J51" s="116" t="s">
        <v>565</v>
      </c>
      <c r="K51" s="120" t="s">
        <v>1118</v>
      </c>
      <c r="L51" s="117">
        <v>45072</v>
      </c>
      <c r="M51" s="142">
        <v>45014</v>
      </c>
      <c r="N51" s="116" t="s">
        <v>389</v>
      </c>
      <c r="O51" s="116" t="s">
        <v>1164</v>
      </c>
      <c r="P51" s="118" t="s">
        <v>566</v>
      </c>
      <c r="Q51" s="118" t="s">
        <v>346</v>
      </c>
      <c r="R51" s="118" t="s">
        <v>375</v>
      </c>
      <c r="S51" s="119">
        <v>43432.663275462961</v>
      </c>
    </row>
    <row r="52" spans="1:19" ht="60.6" customHeight="1" x14ac:dyDescent="0.25">
      <c r="A52" s="109" t="str">
        <f t="shared" si="1"/>
        <v>x-321</v>
      </c>
      <c r="B52" s="116" t="s">
        <v>47</v>
      </c>
      <c r="C52" s="116" t="s">
        <v>542</v>
      </c>
      <c r="D52" s="116" t="s">
        <v>567</v>
      </c>
      <c r="E52" s="116" t="s">
        <v>271</v>
      </c>
      <c r="F52" s="116" t="s">
        <v>272</v>
      </c>
      <c r="G52" s="116">
        <v>0</v>
      </c>
      <c r="H52" s="116">
        <v>321</v>
      </c>
      <c r="I52" s="116" t="s">
        <v>568</v>
      </c>
      <c r="J52" s="116" t="s">
        <v>569</v>
      </c>
      <c r="K52" s="120" t="s">
        <v>1118</v>
      </c>
      <c r="L52" s="117">
        <v>45072</v>
      </c>
      <c r="M52" s="142">
        <v>45014</v>
      </c>
      <c r="N52" s="116" t="s">
        <v>389</v>
      </c>
      <c r="O52" s="116" t="s">
        <v>1164</v>
      </c>
      <c r="P52" s="118" t="s">
        <v>570</v>
      </c>
      <c r="Q52" s="118" t="s">
        <v>346</v>
      </c>
      <c r="R52" s="118" t="s">
        <v>375</v>
      </c>
      <c r="S52" s="119">
        <v>43432.663275462961</v>
      </c>
    </row>
    <row r="53" spans="1:19" ht="60.6" customHeight="1" x14ac:dyDescent="0.25">
      <c r="A53" s="109" t="str">
        <f t="shared" si="1"/>
        <v>x-322</v>
      </c>
      <c r="B53" s="116" t="s">
        <v>47</v>
      </c>
      <c r="C53" s="116" t="s">
        <v>542</v>
      </c>
      <c r="D53" s="116" t="s">
        <v>571</v>
      </c>
      <c r="E53" s="116" t="s">
        <v>281</v>
      </c>
      <c r="F53" s="116" t="s">
        <v>272</v>
      </c>
      <c r="G53" s="116">
        <v>0</v>
      </c>
      <c r="H53" s="116">
        <v>322</v>
      </c>
      <c r="I53" s="116" t="s">
        <v>572</v>
      </c>
      <c r="J53" s="116" t="s">
        <v>573</v>
      </c>
      <c r="K53" s="120" t="s">
        <v>1118</v>
      </c>
      <c r="L53" s="117">
        <v>45072</v>
      </c>
      <c r="M53" s="142">
        <v>45014</v>
      </c>
      <c r="N53" s="116" t="s">
        <v>389</v>
      </c>
      <c r="O53" s="116" t="s">
        <v>1164</v>
      </c>
      <c r="P53" s="118" t="s">
        <v>574</v>
      </c>
      <c r="Q53" s="118" t="s">
        <v>346</v>
      </c>
      <c r="R53" s="118" t="s">
        <v>375</v>
      </c>
      <c r="S53" s="119">
        <v>43432.663275462961</v>
      </c>
    </row>
    <row r="54" spans="1:19" ht="60.6" customHeight="1" x14ac:dyDescent="0.25">
      <c r="A54" s="109" t="str">
        <f t="shared" si="1"/>
        <v>x-323</v>
      </c>
      <c r="B54" s="116" t="s">
        <v>47</v>
      </c>
      <c r="C54" s="116" t="s">
        <v>542</v>
      </c>
      <c r="D54" s="116" t="s">
        <v>575</v>
      </c>
      <c r="E54" s="116" t="s">
        <v>271</v>
      </c>
      <c r="F54" s="116" t="s">
        <v>272</v>
      </c>
      <c r="G54" s="116">
        <v>0</v>
      </c>
      <c r="H54" s="116">
        <v>323</v>
      </c>
      <c r="I54" s="116" t="s">
        <v>576</v>
      </c>
      <c r="J54" s="116" t="s">
        <v>577</v>
      </c>
      <c r="K54" s="120" t="s">
        <v>1118</v>
      </c>
      <c r="L54" s="117">
        <v>45072</v>
      </c>
      <c r="M54" s="142">
        <v>45014</v>
      </c>
      <c r="N54" s="116" t="s">
        <v>389</v>
      </c>
      <c r="O54" s="116" t="s">
        <v>1164</v>
      </c>
      <c r="P54" s="118" t="s">
        <v>578</v>
      </c>
      <c r="Q54" s="118" t="s">
        <v>346</v>
      </c>
      <c r="R54" s="118" t="s">
        <v>375</v>
      </c>
      <c r="S54" s="119">
        <v>43432.663275462961</v>
      </c>
    </row>
    <row r="55" spans="1:19" ht="60.6" customHeight="1" x14ac:dyDescent="0.25">
      <c r="A55" s="109" t="str">
        <f t="shared" si="1"/>
        <v>x-324</v>
      </c>
      <c r="B55" s="116" t="s">
        <v>47</v>
      </c>
      <c r="C55" s="116" t="s">
        <v>542</v>
      </c>
      <c r="D55" s="116" t="s">
        <v>579</v>
      </c>
      <c r="E55" s="116" t="s">
        <v>281</v>
      </c>
      <c r="F55" s="116" t="s">
        <v>272</v>
      </c>
      <c r="G55" s="116">
        <v>0</v>
      </c>
      <c r="H55" s="116">
        <v>324</v>
      </c>
      <c r="I55" s="116" t="s">
        <v>580</v>
      </c>
      <c r="J55" s="116" t="s">
        <v>581</v>
      </c>
      <c r="K55" s="120" t="s">
        <v>1118</v>
      </c>
      <c r="L55" s="117">
        <v>45072</v>
      </c>
      <c r="M55" s="142">
        <v>45014</v>
      </c>
      <c r="N55" s="116" t="s">
        <v>389</v>
      </c>
      <c r="O55" s="116" t="s">
        <v>1164</v>
      </c>
      <c r="P55" s="118" t="s">
        <v>582</v>
      </c>
      <c r="Q55" s="118" t="s">
        <v>346</v>
      </c>
      <c r="R55" s="118" t="s">
        <v>375</v>
      </c>
      <c r="S55" s="119">
        <v>43432.663275462961</v>
      </c>
    </row>
    <row r="56" spans="1:19" ht="60.6" customHeight="1" x14ac:dyDescent="0.25">
      <c r="A56" s="109" t="str">
        <f t="shared" si="1"/>
        <v>x-401</v>
      </c>
      <c r="B56" s="116" t="s">
        <v>48</v>
      </c>
      <c r="C56" s="116" t="s">
        <v>447</v>
      </c>
      <c r="D56" s="116" t="s">
        <v>448</v>
      </c>
      <c r="E56" s="116" t="s">
        <v>333</v>
      </c>
      <c r="F56" s="116" t="s">
        <v>449</v>
      </c>
      <c r="G56" s="116">
        <v>1</v>
      </c>
      <c r="H56" s="116">
        <v>401</v>
      </c>
      <c r="I56" s="116" t="s">
        <v>450</v>
      </c>
      <c r="J56" s="116" t="s">
        <v>451</v>
      </c>
      <c r="K56" s="116" t="s">
        <v>1123</v>
      </c>
      <c r="L56" s="117">
        <v>45107</v>
      </c>
      <c r="M56" s="142">
        <v>45107</v>
      </c>
      <c r="N56" s="116" t="s">
        <v>389</v>
      </c>
      <c r="O56" s="116" t="s">
        <v>1164</v>
      </c>
      <c r="P56" s="118" t="s">
        <v>500</v>
      </c>
      <c r="Q56" s="118" t="s">
        <v>501</v>
      </c>
      <c r="R56" s="118" t="s">
        <v>375</v>
      </c>
      <c r="S56" s="119">
        <v>43420.490023148152</v>
      </c>
    </row>
    <row r="57" spans="1:19" ht="60.6" customHeight="1" x14ac:dyDescent="0.25">
      <c r="A57" s="109" t="str">
        <f t="shared" si="1"/>
        <v>x-402</v>
      </c>
      <c r="B57" s="116" t="s">
        <v>48</v>
      </c>
      <c r="C57" s="116" t="s">
        <v>447</v>
      </c>
      <c r="D57" s="116" t="s">
        <v>453</v>
      </c>
      <c r="E57" s="116" t="s">
        <v>333</v>
      </c>
      <c r="F57" s="116" t="s">
        <v>449</v>
      </c>
      <c r="G57" s="116">
        <v>1</v>
      </c>
      <c r="H57" s="116">
        <v>402</v>
      </c>
      <c r="I57" s="116" t="s">
        <v>454</v>
      </c>
      <c r="J57" s="116" t="s">
        <v>455</v>
      </c>
      <c r="K57" s="116" t="s">
        <v>1123</v>
      </c>
      <c r="L57" s="117">
        <v>45107</v>
      </c>
      <c r="M57" s="142">
        <v>45107</v>
      </c>
      <c r="N57" s="116" t="s">
        <v>389</v>
      </c>
      <c r="O57" s="116" t="s">
        <v>1164</v>
      </c>
      <c r="P57" s="118" t="s">
        <v>502</v>
      </c>
      <c r="Q57" s="118" t="s">
        <v>501</v>
      </c>
      <c r="R57" s="118" t="s">
        <v>375</v>
      </c>
      <c r="S57" s="119">
        <v>43420.490023148152</v>
      </c>
    </row>
    <row r="58" spans="1:19" ht="60.6" customHeight="1" x14ac:dyDescent="0.25">
      <c r="A58" s="109" t="str">
        <f t="shared" si="1"/>
        <v>x-403</v>
      </c>
      <c r="B58" s="116" t="s">
        <v>48</v>
      </c>
      <c r="C58" s="116" t="s">
        <v>447</v>
      </c>
      <c r="D58" s="116" t="s">
        <v>456</v>
      </c>
      <c r="E58" s="116" t="s">
        <v>333</v>
      </c>
      <c r="F58" s="116" t="s">
        <v>449</v>
      </c>
      <c r="G58" s="116">
        <v>1</v>
      </c>
      <c r="H58" s="116">
        <v>403</v>
      </c>
      <c r="I58" s="116" t="s">
        <v>457</v>
      </c>
      <c r="J58" s="116" t="s">
        <v>458</v>
      </c>
      <c r="K58" s="116" t="s">
        <v>1123</v>
      </c>
      <c r="L58" s="117">
        <v>45107</v>
      </c>
      <c r="M58" s="142">
        <v>45107</v>
      </c>
      <c r="N58" s="116" t="s">
        <v>389</v>
      </c>
      <c r="O58" s="116" t="s">
        <v>1164</v>
      </c>
      <c r="P58" s="118" t="s">
        <v>503</v>
      </c>
      <c r="Q58" s="118" t="s">
        <v>501</v>
      </c>
      <c r="R58" s="118" t="s">
        <v>375</v>
      </c>
      <c r="S58" s="119">
        <v>43420.490023148152</v>
      </c>
    </row>
    <row r="59" spans="1:19" ht="60.6" customHeight="1" x14ac:dyDescent="0.25">
      <c r="A59" s="109" t="str">
        <f t="shared" si="1"/>
        <v>x-404</v>
      </c>
      <c r="B59" s="116" t="s">
        <v>48</v>
      </c>
      <c r="C59" s="116" t="s">
        <v>447</v>
      </c>
      <c r="D59" s="116" t="s">
        <v>459</v>
      </c>
      <c r="E59" s="116" t="s">
        <v>333</v>
      </c>
      <c r="F59" s="116" t="s">
        <v>449</v>
      </c>
      <c r="G59" s="116">
        <v>1</v>
      </c>
      <c r="H59" s="116">
        <v>404</v>
      </c>
      <c r="I59" s="116" t="s">
        <v>460</v>
      </c>
      <c r="J59" s="116" t="s">
        <v>461</v>
      </c>
      <c r="K59" s="116" t="s">
        <v>1123</v>
      </c>
      <c r="L59" s="117">
        <v>45107</v>
      </c>
      <c r="M59" s="142">
        <v>45107</v>
      </c>
      <c r="N59" s="116" t="s">
        <v>389</v>
      </c>
      <c r="O59" s="116" t="s">
        <v>1164</v>
      </c>
      <c r="P59" s="118" t="s">
        <v>504</v>
      </c>
      <c r="Q59" s="118" t="s">
        <v>501</v>
      </c>
      <c r="R59" s="118" t="s">
        <v>375</v>
      </c>
      <c r="S59" s="119">
        <v>43420.490023148152</v>
      </c>
    </row>
    <row r="60" spans="1:19" ht="60.6" customHeight="1" x14ac:dyDescent="0.25">
      <c r="A60" s="109" t="str">
        <f t="shared" si="1"/>
        <v>x-405</v>
      </c>
      <c r="B60" s="116" t="s">
        <v>48</v>
      </c>
      <c r="C60" s="116" t="s">
        <v>447</v>
      </c>
      <c r="D60" s="116" t="s">
        <v>462</v>
      </c>
      <c r="E60" s="116" t="s">
        <v>333</v>
      </c>
      <c r="F60" s="116" t="s">
        <v>449</v>
      </c>
      <c r="G60" s="116">
        <v>1</v>
      </c>
      <c r="H60" s="116">
        <v>405</v>
      </c>
      <c r="I60" s="116" t="s">
        <v>463</v>
      </c>
      <c r="J60" s="116" t="s">
        <v>464</v>
      </c>
      <c r="K60" s="116" t="s">
        <v>1123</v>
      </c>
      <c r="L60" s="117">
        <v>45107</v>
      </c>
      <c r="M60" s="142">
        <v>45107</v>
      </c>
      <c r="N60" s="116" t="s">
        <v>389</v>
      </c>
      <c r="O60" s="116" t="s">
        <v>1164</v>
      </c>
      <c r="P60" s="118" t="s">
        <v>505</v>
      </c>
      <c r="Q60" s="118" t="s">
        <v>501</v>
      </c>
      <c r="R60" s="118" t="s">
        <v>375</v>
      </c>
      <c r="S60" s="119">
        <v>43420.490023148152</v>
      </c>
    </row>
    <row r="61" spans="1:19" ht="60.6" customHeight="1" x14ac:dyDescent="0.25">
      <c r="A61" s="109" t="str">
        <f t="shared" si="1"/>
        <v>x-406</v>
      </c>
      <c r="B61" s="116" t="s">
        <v>48</v>
      </c>
      <c r="C61" s="116" t="s">
        <v>447</v>
      </c>
      <c r="D61" s="116" t="s">
        <v>465</v>
      </c>
      <c r="E61" s="116" t="s">
        <v>333</v>
      </c>
      <c r="F61" s="116" t="s">
        <v>449</v>
      </c>
      <c r="G61" s="116">
        <v>1</v>
      </c>
      <c r="H61" s="116">
        <v>406</v>
      </c>
      <c r="I61" s="116" t="s">
        <v>466</v>
      </c>
      <c r="J61" s="116" t="s">
        <v>467</v>
      </c>
      <c r="K61" s="116" t="s">
        <v>1123</v>
      </c>
      <c r="L61" s="117">
        <v>45107</v>
      </c>
      <c r="M61" s="142">
        <v>45107</v>
      </c>
      <c r="N61" s="116" t="s">
        <v>389</v>
      </c>
      <c r="O61" s="116" t="s">
        <v>1164</v>
      </c>
      <c r="P61" s="118" t="s">
        <v>506</v>
      </c>
      <c r="Q61" s="118" t="s">
        <v>501</v>
      </c>
      <c r="R61" s="118" t="s">
        <v>375</v>
      </c>
      <c r="S61" s="119">
        <v>43420.490023148152</v>
      </c>
    </row>
    <row r="62" spans="1:19" ht="60.6" customHeight="1" x14ac:dyDescent="0.25">
      <c r="A62" s="109" t="str">
        <f t="shared" si="1"/>
        <v>x-407</v>
      </c>
      <c r="B62" s="116" t="s">
        <v>47</v>
      </c>
      <c r="C62" s="116" t="s">
        <v>447</v>
      </c>
      <c r="D62" s="116" t="s">
        <v>468</v>
      </c>
      <c r="E62" s="116" t="s">
        <v>333</v>
      </c>
      <c r="F62" s="116" t="s">
        <v>449</v>
      </c>
      <c r="G62" s="116">
        <v>0</v>
      </c>
      <c r="H62" s="116">
        <v>407</v>
      </c>
      <c r="I62" s="116" t="s">
        <v>469</v>
      </c>
      <c r="J62" s="116" t="s">
        <v>470</v>
      </c>
      <c r="K62" s="116" t="s">
        <v>1123</v>
      </c>
      <c r="L62" s="117">
        <v>45107</v>
      </c>
      <c r="M62" s="142">
        <v>45107</v>
      </c>
      <c r="N62" s="116" t="s">
        <v>389</v>
      </c>
      <c r="O62" s="116" t="s">
        <v>1164</v>
      </c>
      <c r="P62" s="118" t="s">
        <v>507</v>
      </c>
      <c r="Q62" s="118" t="s">
        <v>501</v>
      </c>
      <c r="R62" s="118" t="s">
        <v>375</v>
      </c>
      <c r="S62" s="119">
        <v>43420.490023148152</v>
      </c>
    </row>
    <row r="63" spans="1:19" ht="60.6" customHeight="1" x14ac:dyDescent="0.25">
      <c r="A63" s="109" t="str">
        <f t="shared" si="1"/>
        <v>x-408</v>
      </c>
      <c r="B63" s="116" t="s">
        <v>47</v>
      </c>
      <c r="C63" s="116" t="s">
        <v>447</v>
      </c>
      <c r="D63" s="116" t="s">
        <v>471</v>
      </c>
      <c r="E63" s="116" t="s">
        <v>333</v>
      </c>
      <c r="F63" s="116" t="s">
        <v>472</v>
      </c>
      <c r="G63" s="116">
        <v>0</v>
      </c>
      <c r="H63" s="116">
        <v>408</v>
      </c>
      <c r="I63" s="116" t="s">
        <v>473</v>
      </c>
      <c r="J63" s="116" t="s">
        <v>474</v>
      </c>
      <c r="K63" s="116" t="s">
        <v>1123</v>
      </c>
      <c r="L63" s="117">
        <v>45107</v>
      </c>
      <c r="M63" s="142">
        <v>45107</v>
      </c>
      <c r="N63" s="116" t="s">
        <v>389</v>
      </c>
      <c r="O63" s="116" t="s">
        <v>1164</v>
      </c>
      <c r="P63" s="118" t="s">
        <v>508</v>
      </c>
      <c r="Q63" s="118" t="s">
        <v>501</v>
      </c>
      <c r="R63" s="118" t="s">
        <v>375</v>
      </c>
      <c r="S63" s="119">
        <v>43420.490023148152</v>
      </c>
    </row>
    <row r="64" spans="1:19" ht="60.6" customHeight="1" x14ac:dyDescent="0.25">
      <c r="A64" s="109" t="str">
        <f t="shared" si="1"/>
        <v>x-409</v>
      </c>
      <c r="B64" s="116" t="s">
        <v>47</v>
      </c>
      <c r="C64" s="116" t="s">
        <v>447</v>
      </c>
      <c r="D64" s="116" t="s">
        <v>475</v>
      </c>
      <c r="E64" s="116" t="s">
        <v>333</v>
      </c>
      <c r="F64" s="116" t="s">
        <v>449</v>
      </c>
      <c r="G64" s="116">
        <v>0</v>
      </c>
      <c r="H64" s="116">
        <v>409</v>
      </c>
      <c r="I64" s="116" t="s">
        <v>476</v>
      </c>
      <c r="J64" s="116" t="s">
        <v>477</v>
      </c>
      <c r="K64" s="116" t="s">
        <v>1123</v>
      </c>
      <c r="L64" s="117">
        <v>45107</v>
      </c>
      <c r="M64" s="142">
        <v>45107</v>
      </c>
      <c r="N64" s="116" t="s">
        <v>389</v>
      </c>
      <c r="O64" s="116" t="s">
        <v>1164</v>
      </c>
      <c r="P64" s="118" t="s">
        <v>509</v>
      </c>
      <c r="Q64" s="118" t="s">
        <v>501</v>
      </c>
      <c r="R64" s="118" t="s">
        <v>375</v>
      </c>
      <c r="S64" s="119">
        <v>43420.490023148152</v>
      </c>
    </row>
    <row r="65" spans="1:19" ht="60.6" customHeight="1" x14ac:dyDescent="0.25">
      <c r="A65" s="109" t="str">
        <f t="shared" si="1"/>
        <v>x-410</v>
      </c>
      <c r="B65" s="116" t="s">
        <v>48</v>
      </c>
      <c r="C65" s="116" t="s">
        <v>478</v>
      </c>
      <c r="D65" s="116" t="s">
        <v>479</v>
      </c>
      <c r="E65" s="116" t="s">
        <v>333</v>
      </c>
      <c r="F65" s="116" t="s">
        <v>449</v>
      </c>
      <c r="G65" s="116">
        <v>1</v>
      </c>
      <c r="H65" s="116">
        <v>410</v>
      </c>
      <c r="I65" s="116" t="s">
        <v>480</v>
      </c>
      <c r="J65" s="116" t="s">
        <v>481</v>
      </c>
      <c r="K65" s="116" t="s">
        <v>1124</v>
      </c>
      <c r="L65" s="117">
        <v>45107</v>
      </c>
      <c r="M65" s="142">
        <v>45107</v>
      </c>
      <c r="N65" s="116" t="s">
        <v>389</v>
      </c>
      <c r="O65" s="116" t="s">
        <v>1164</v>
      </c>
      <c r="P65" s="118" t="s">
        <v>510</v>
      </c>
      <c r="Q65" s="118" t="s">
        <v>501</v>
      </c>
      <c r="R65" s="118" t="s">
        <v>375</v>
      </c>
      <c r="S65" s="119">
        <v>43420.490023148152</v>
      </c>
    </row>
    <row r="66" spans="1:19" ht="60.6" customHeight="1" x14ac:dyDescent="0.25">
      <c r="A66" s="109" t="str">
        <f t="shared" si="1"/>
        <v>x-411</v>
      </c>
      <c r="B66" s="116" t="s">
        <v>48</v>
      </c>
      <c r="C66" s="116" t="s">
        <v>478</v>
      </c>
      <c r="D66" s="116" t="s">
        <v>482</v>
      </c>
      <c r="E66" s="116" t="s">
        <v>333</v>
      </c>
      <c r="F66" s="116" t="s">
        <v>449</v>
      </c>
      <c r="G66" s="116">
        <v>1</v>
      </c>
      <c r="H66" s="116">
        <v>411</v>
      </c>
      <c r="I66" s="116" t="s">
        <v>483</v>
      </c>
      <c r="J66" s="116" t="s">
        <v>484</v>
      </c>
      <c r="K66" s="116" t="s">
        <v>1124</v>
      </c>
      <c r="L66" s="117">
        <v>45107</v>
      </c>
      <c r="M66" s="142">
        <v>45107</v>
      </c>
      <c r="N66" s="116" t="s">
        <v>389</v>
      </c>
      <c r="O66" s="116" t="s">
        <v>1164</v>
      </c>
      <c r="P66" s="118" t="s">
        <v>511</v>
      </c>
      <c r="Q66" s="118" t="s">
        <v>501</v>
      </c>
      <c r="R66" s="118" t="s">
        <v>375</v>
      </c>
      <c r="S66" s="119">
        <v>43420.490023148152</v>
      </c>
    </row>
    <row r="67" spans="1:19" ht="60.6" customHeight="1" x14ac:dyDescent="0.25">
      <c r="A67" s="109" t="str">
        <f t="shared" ref="A67:A99" si="2">HYPERLINK("#'x-"&amp;H67 &amp; "'!A1","x-"&amp;H67)</f>
        <v>x-412</v>
      </c>
      <c r="B67" s="116" t="s">
        <v>48</v>
      </c>
      <c r="C67" s="116" t="s">
        <v>478</v>
      </c>
      <c r="D67" s="116" t="s">
        <v>485</v>
      </c>
      <c r="E67" s="116" t="s">
        <v>333</v>
      </c>
      <c r="F67" s="116" t="s">
        <v>449</v>
      </c>
      <c r="G67" s="116">
        <v>1</v>
      </c>
      <c r="H67" s="116">
        <v>412</v>
      </c>
      <c r="I67" s="116" t="s">
        <v>486</v>
      </c>
      <c r="J67" s="116" t="s">
        <v>487</v>
      </c>
      <c r="K67" s="116" t="s">
        <v>1124</v>
      </c>
      <c r="L67" s="117">
        <v>45107</v>
      </c>
      <c r="M67" s="142">
        <v>45107</v>
      </c>
      <c r="N67" s="116" t="s">
        <v>389</v>
      </c>
      <c r="O67" s="116" t="s">
        <v>1164</v>
      </c>
      <c r="P67" s="118" t="s">
        <v>512</v>
      </c>
      <c r="Q67" s="118" t="s">
        <v>501</v>
      </c>
      <c r="R67" s="118" t="s">
        <v>375</v>
      </c>
      <c r="S67" s="119">
        <v>43420.490023148152</v>
      </c>
    </row>
    <row r="68" spans="1:19" ht="60.6" customHeight="1" x14ac:dyDescent="0.25">
      <c r="A68" s="109" t="str">
        <f t="shared" si="2"/>
        <v>x-413</v>
      </c>
      <c r="B68" s="116" t="s">
        <v>48</v>
      </c>
      <c r="C68" s="116" t="s">
        <v>447</v>
      </c>
      <c r="D68" s="116" t="s">
        <v>448</v>
      </c>
      <c r="E68" s="116" t="s">
        <v>333</v>
      </c>
      <c r="F68" s="116" t="s">
        <v>449</v>
      </c>
      <c r="G68" s="116">
        <v>1</v>
      </c>
      <c r="H68" s="116">
        <v>413</v>
      </c>
      <c r="I68" s="116" t="s">
        <v>1226</v>
      </c>
      <c r="J68" s="116" t="s">
        <v>1220</v>
      </c>
      <c r="K68" s="116" t="s">
        <v>1123</v>
      </c>
      <c r="L68" s="117">
        <v>45107</v>
      </c>
      <c r="M68" s="142">
        <v>45107</v>
      </c>
      <c r="N68" s="116" t="s">
        <v>389</v>
      </c>
      <c r="O68" s="116" t="s">
        <v>1164</v>
      </c>
      <c r="P68" s="118" t="s">
        <v>1228</v>
      </c>
      <c r="Q68" s="118" t="s">
        <v>501</v>
      </c>
      <c r="R68" s="118"/>
      <c r="S68" s="119"/>
    </row>
    <row r="69" spans="1:19" ht="60.6" customHeight="1" x14ac:dyDescent="0.25">
      <c r="A69" s="109" t="str">
        <f t="shared" si="2"/>
        <v>x-414</v>
      </c>
      <c r="B69" s="116" t="s">
        <v>48</v>
      </c>
      <c r="C69" s="116" t="s">
        <v>447</v>
      </c>
      <c r="D69" s="116" t="s">
        <v>448</v>
      </c>
      <c r="E69" s="116" t="s">
        <v>333</v>
      </c>
      <c r="F69" s="116" t="s">
        <v>449</v>
      </c>
      <c r="G69" s="116">
        <v>1</v>
      </c>
      <c r="H69" s="116">
        <v>414</v>
      </c>
      <c r="I69" s="116" t="s">
        <v>1227</v>
      </c>
      <c r="J69" s="116" t="s">
        <v>1221</v>
      </c>
      <c r="K69" s="116" t="s">
        <v>1123</v>
      </c>
      <c r="L69" s="117">
        <v>45107</v>
      </c>
      <c r="M69" s="142">
        <v>45107</v>
      </c>
      <c r="N69" s="116" t="s">
        <v>389</v>
      </c>
      <c r="O69" s="116" t="s">
        <v>1164</v>
      </c>
      <c r="P69" s="118" t="s">
        <v>1229</v>
      </c>
      <c r="Q69" s="118" t="s">
        <v>501</v>
      </c>
      <c r="R69" s="118"/>
      <c r="S69" s="119"/>
    </row>
    <row r="70" spans="1:19" ht="60.6" customHeight="1" x14ac:dyDescent="0.25">
      <c r="A70" s="109" t="str">
        <f t="shared" si="2"/>
        <v>x-501</v>
      </c>
      <c r="B70" s="116" t="s">
        <v>395</v>
      </c>
      <c r="C70" s="116" t="s">
        <v>638</v>
      </c>
      <c r="D70" s="116" t="s">
        <v>583</v>
      </c>
      <c r="E70" s="116" t="s">
        <v>333</v>
      </c>
      <c r="F70" s="116" t="s">
        <v>584</v>
      </c>
      <c r="G70" s="116">
        <v>0</v>
      </c>
      <c r="H70" s="116">
        <v>501</v>
      </c>
      <c r="I70" s="116" t="s">
        <v>585</v>
      </c>
      <c r="J70" s="116" t="s">
        <v>586</v>
      </c>
      <c r="K70" s="116" t="s">
        <v>1125</v>
      </c>
      <c r="L70" s="117">
        <v>45135</v>
      </c>
      <c r="M70" s="142">
        <v>45135</v>
      </c>
      <c r="N70" s="116" t="s">
        <v>389</v>
      </c>
      <c r="O70" s="116" t="s">
        <v>1164</v>
      </c>
      <c r="P70" s="118" t="s">
        <v>601</v>
      </c>
      <c r="Q70" s="118" t="s">
        <v>346</v>
      </c>
      <c r="R70" s="118" t="s">
        <v>375</v>
      </c>
      <c r="S70" s="119">
        <v>43432.663275462961</v>
      </c>
    </row>
    <row r="71" spans="1:19" ht="60.6" customHeight="1" x14ac:dyDescent="0.25">
      <c r="A71" s="109" t="str">
        <f t="shared" si="2"/>
        <v>x-502</v>
      </c>
      <c r="B71" s="116" t="s">
        <v>395</v>
      </c>
      <c r="C71" s="116" t="s">
        <v>638</v>
      </c>
      <c r="D71" s="116" t="s">
        <v>587</v>
      </c>
      <c r="E71" s="116" t="s">
        <v>333</v>
      </c>
      <c r="F71" s="116" t="s">
        <v>584</v>
      </c>
      <c r="G71" s="116">
        <v>0</v>
      </c>
      <c r="H71" s="116">
        <v>502</v>
      </c>
      <c r="I71" s="116" t="s">
        <v>588</v>
      </c>
      <c r="J71" s="116" t="s">
        <v>589</v>
      </c>
      <c r="K71" s="116" t="s">
        <v>1125</v>
      </c>
      <c r="L71" s="117">
        <v>45135</v>
      </c>
      <c r="M71" s="142">
        <v>45135</v>
      </c>
      <c r="N71" s="116" t="s">
        <v>389</v>
      </c>
      <c r="O71" s="116" t="s">
        <v>1164</v>
      </c>
      <c r="P71" s="118" t="s">
        <v>602</v>
      </c>
      <c r="Q71" s="118" t="s">
        <v>346</v>
      </c>
      <c r="R71" s="118" t="s">
        <v>375</v>
      </c>
      <c r="S71" s="119">
        <v>43432.663275462961</v>
      </c>
    </row>
    <row r="72" spans="1:19" ht="60.6" customHeight="1" x14ac:dyDescent="0.25">
      <c r="A72" s="109" t="str">
        <f t="shared" si="2"/>
        <v>x-503</v>
      </c>
      <c r="B72" s="116" t="s">
        <v>395</v>
      </c>
      <c r="C72" s="116" t="s">
        <v>638</v>
      </c>
      <c r="D72" s="116" t="s">
        <v>590</v>
      </c>
      <c r="E72" s="116" t="s">
        <v>333</v>
      </c>
      <c r="F72" s="116" t="s">
        <v>584</v>
      </c>
      <c r="G72" s="116">
        <v>0</v>
      </c>
      <c r="H72" s="116">
        <v>503</v>
      </c>
      <c r="I72" s="116" t="s">
        <v>591</v>
      </c>
      <c r="J72" s="116" t="s">
        <v>592</v>
      </c>
      <c r="K72" s="116" t="s">
        <v>1125</v>
      </c>
      <c r="L72" s="117">
        <v>45135</v>
      </c>
      <c r="M72" s="142">
        <v>45135</v>
      </c>
      <c r="N72" s="116" t="s">
        <v>389</v>
      </c>
      <c r="O72" s="116" t="s">
        <v>1164</v>
      </c>
      <c r="P72" s="118" t="s">
        <v>603</v>
      </c>
      <c r="Q72" s="118" t="s">
        <v>346</v>
      </c>
      <c r="R72" s="118" t="s">
        <v>375</v>
      </c>
      <c r="S72" s="119">
        <v>43432.663275462961</v>
      </c>
    </row>
    <row r="73" spans="1:19" ht="60.6" customHeight="1" x14ac:dyDescent="0.25">
      <c r="A73" s="109" t="str">
        <f t="shared" si="2"/>
        <v>x-504</v>
      </c>
      <c r="B73" s="116" t="s">
        <v>395</v>
      </c>
      <c r="C73" s="116" t="s">
        <v>639</v>
      </c>
      <c r="D73" s="116" t="s">
        <v>593</v>
      </c>
      <c r="E73" s="116" t="s">
        <v>333</v>
      </c>
      <c r="F73" s="116" t="s">
        <v>584</v>
      </c>
      <c r="G73" s="116">
        <v>0</v>
      </c>
      <c r="H73" s="116">
        <v>504</v>
      </c>
      <c r="I73" s="116" t="s">
        <v>594</v>
      </c>
      <c r="J73" s="116" t="s">
        <v>586</v>
      </c>
      <c r="K73" s="116" t="s">
        <v>1126</v>
      </c>
      <c r="L73" s="117">
        <v>45135</v>
      </c>
      <c r="M73" s="142">
        <v>45135</v>
      </c>
      <c r="N73" s="116" t="s">
        <v>389</v>
      </c>
      <c r="O73" s="116" t="s">
        <v>1164</v>
      </c>
      <c r="P73" s="118" t="s">
        <v>604</v>
      </c>
      <c r="Q73" s="118" t="s">
        <v>346</v>
      </c>
      <c r="R73" s="118" t="s">
        <v>375</v>
      </c>
      <c r="S73" s="119">
        <v>43432.663275462961</v>
      </c>
    </row>
    <row r="74" spans="1:19" ht="60.6" customHeight="1" x14ac:dyDescent="0.25">
      <c r="A74" s="109" t="str">
        <f t="shared" si="2"/>
        <v>x-505</v>
      </c>
      <c r="B74" s="116" t="s">
        <v>395</v>
      </c>
      <c r="C74" s="116" t="s">
        <v>639</v>
      </c>
      <c r="D74" s="116" t="s">
        <v>640</v>
      </c>
      <c r="E74" s="116" t="s">
        <v>333</v>
      </c>
      <c r="F74" s="116" t="s">
        <v>584</v>
      </c>
      <c r="G74" s="116">
        <v>0</v>
      </c>
      <c r="H74" s="116">
        <v>505</v>
      </c>
      <c r="I74" s="116" t="s">
        <v>595</v>
      </c>
      <c r="J74" s="116" t="s">
        <v>589</v>
      </c>
      <c r="K74" s="116" t="s">
        <v>1126</v>
      </c>
      <c r="L74" s="117">
        <v>45135</v>
      </c>
      <c r="M74" s="142">
        <v>45135</v>
      </c>
      <c r="N74" s="116" t="s">
        <v>389</v>
      </c>
      <c r="O74" s="116" t="s">
        <v>1164</v>
      </c>
      <c r="P74" s="118" t="s">
        <v>605</v>
      </c>
      <c r="Q74" s="118" t="s">
        <v>346</v>
      </c>
      <c r="R74" s="118" t="s">
        <v>375</v>
      </c>
      <c r="S74" s="119">
        <v>43432.663275462961</v>
      </c>
    </row>
    <row r="75" spans="1:19" ht="60.6" customHeight="1" x14ac:dyDescent="0.25">
      <c r="A75" s="109" t="str">
        <f t="shared" si="2"/>
        <v>x-601</v>
      </c>
      <c r="B75" s="116" t="s">
        <v>48</v>
      </c>
      <c r="C75" s="116" t="s">
        <v>654</v>
      </c>
      <c r="D75" s="116" t="s">
        <v>655</v>
      </c>
      <c r="E75" s="116" t="s">
        <v>333</v>
      </c>
      <c r="F75" s="116" t="s">
        <v>272</v>
      </c>
      <c r="G75" s="116">
        <v>1</v>
      </c>
      <c r="H75" s="116">
        <v>601</v>
      </c>
      <c r="I75" s="116" t="s">
        <v>656</v>
      </c>
      <c r="J75" s="116" t="s">
        <v>705</v>
      </c>
      <c r="K75" s="116" t="s">
        <v>1127</v>
      </c>
      <c r="L75" s="117">
        <v>45135</v>
      </c>
      <c r="M75" s="142">
        <v>45135</v>
      </c>
      <c r="N75" s="116" t="s">
        <v>389</v>
      </c>
      <c r="O75" s="116" t="s">
        <v>1164</v>
      </c>
      <c r="P75" s="118" t="s">
        <v>685</v>
      </c>
      <c r="Q75" s="118" t="s">
        <v>686</v>
      </c>
      <c r="R75" s="118" t="s">
        <v>687</v>
      </c>
      <c r="S75" s="119">
        <v>43426.638877314814</v>
      </c>
    </row>
    <row r="76" spans="1:19" ht="60.6" customHeight="1" x14ac:dyDescent="0.25">
      <c r="A76" s="109" t="str">
        <f t="shared" si="2"/>
        <v>x-602</v>
      </c>
      <c r="B76" s="116" t="s">
        <v>48</v>
      </c>
      <c r="C76" s="116" t="s">
        <v>654</v>
      </c>
      <c r="D76" s="116" t="s">
        <v>659</v>
      </c>
      <c r="E76" s="116" t="s">
        <v>333</v>
      </c>
      <c r="F76" s="116" t="s">
        <v>272</v>
      </c>
      <c r="G76" s="116">
        <v>1</v>
      </c>
      <c r="H76" s="116">
        <v>602</v>
      </c>
      <c r="I76" s="116" t="s">
        <v>660</v>
      </c>
      <c r="J76" s="116" t="s">
        <v>706</v>
      </c>
      <c r="K76" s="116" t="s">
        <v>1127</v>
      </c>
      <c r="L76" s="117">
        <v>45135</v>
      </c>
      <c r="M76" s="142">
        <v>45135</v>
      </c>
      <c r="N76" s="116" t="s">
        <v>389</v>
      </c>
      <c r="O76" s="116" t="s">
        <v>1164</v>
      </c>
      <c r="P76" s="118" t="s">
        <v>688</v>
      </c>
      <c r="Q76" s="118" t="s">
        <v>686</v>
      </c>
      <c r="R76" s="118" t="s">
        <v>687</v>
      </c>
      <c r="S76" s="119">
        <v>43426.638877314814</v>
      </c>
    </row>
    <row r="77" spans="1:19" ht="60.6" customHeight="1" x14ac:dyDescent="0.25">
      <c r="A77" s="109" t="str">
        <f t="shared" si="2"/>
        <v>x-603</v>
      </c>
      <c r="B77" s="116" t="s">
        <v>47</v>
      </c>
      <c r="C77" s="116" t="s">
        <v>654</v>
      </c>
      <c r="D77" s="116" t="s">
        <v>659</v>
      </c>
      <c r="E77" s="116" t="s">
        <v>333</v>
      </c>
      <c r="F77" s="116" t="s">
        <v>272</v>
      </c>
      <c r="G77" s="116">
        <v>0</v>
      </c>
      <c r="H77" s="116">
        <v>603</v>
      </c>
      <c r="I77" s="116" t="s">
        <v>689</v>
      </c>
      <c r="J77" s="116" t="s">
        <v>666</v>
      </c>
      <c r="K77" s="116" t="s">
        <v>1127</v>
      </c>
      <c r="L77" s="117">
        <v>45135</v>
      </c>
      <c r="M77" s="142">
        <v>45135</v>
      </c>
      <c r="N77" s="116" t="s">
        <v>389</v>
      </c>
      <c r="O77" s="116" t="s">
        <v>1164</v>
      </c>
      <c r="P77" s="118" t="s">
        <v>690</v>
      </c>
      <c r="Q77" s="118" t="s">
        <v>686</v>
      </c>
      <c r="R77" s="118" t="s">
        <v>687</v>
      </c>
      <c r="S77" s="119">
        <v>43426.638877314814</v>
      </c>
    </row>
    <row r="78" spans="1:19" ht="60.6" customHeight="1" x14ac:dyDescent="0.25">
      <c r="A78" s="109" t="str">
        <f t="shared" si="2"/>
        <v>x-604</v>
      </c>
      <c r="B78" s="116" t="s">
        <v>47</v>
      </c>
      <c r="C78" s="116" t="s">
        <v>654</v>
      </c>
      <c r="D78" s="116" t="s">
        <v>667</v>
      </c>
      <c r="E78" s="116" t="s">
        <v>333</v>
      </c>
      <c r="F78" s="116" t="s">
        <v>272</v>
      </c>
      <c r="G78" s="116">
        <v>0</v>
      </c>
      <c r="H78" s="116">
        <v>604</v>
      </c>
      <c r="I78" s="116" t="s">
        <v>691</v>
      </c>
      <c r="J78" s="116" t="s">
        <v>669</v>
      </c>
      <c r="K78" s="116" t="s">
        <v>1127</v>
      </c>
      <c r="L78" s="117">
        <v>45135</v>
      </c>
      <c r="M78" s="142">
        <v>45135</v>
      </c>
      <c r="N78" s="116" t="s">
        <v>389</v>
      </c>
      <c r="O78" s="116" t="s">
        <v>1164</v>
      </c>
      <c r="P78" s="118" t="s">
        <v>692</v>
      </c>
      <c r="Q78" s="118" t="s">
        <v>686</v>
      </c>
      <c r="R78" s="118" t="s">
        <v>687</v>
      </c>
      <c r="S78" s="119">
        <v>43426.638877314814</v>
      </c>
    </row>
    <row r="79" spans="1:19" ht="60.6" customHeight="1" x14ac:dyDescent="0.25">
      <c r="A79" s="109" t="str">
        <f t="shared" si="2"/>
        <v>x-605</v>
      </c>
      <c r="B79" s="116" t="s">
        <v>47</v>
      </c>
      <c r="C79" s="116" t="s">
        <v>654</v>
      </c>
      <c r="D79" s="116" t="s">
        <v>670</v>
      </c>
      <c r="E79" s="116" t="s">
        <v>333</v>
      </c>
      <c r="F79" s="116" t="s">
        <v>272</v>
      </c>
      <c r="G79" s="116">
        <v>0</v>
      </c>
      <c r="H79" s="116">
        <v>605</v>
      </c>
      <c r="I79" s="116" t="s">
        <v>665</v>
      </c>
      <c r="J79" s="116" t="s">
        <v>672</v>
      </c>
      <c r="K79" s="116" t="s">
        <v>1128</v>
      </c>
      <c r="L79" s="117">
        <v>45135</v>
      </c>
      <c r="M79" s="142">
        <v>45135</v>
      </c>
      <c r="N79" s="116" t="s">
        <v>389</v>
      </c>
      <c r="O79" s="116" t="s">
        <v>1164</v>
      </c>
      <c r="P79" s="118" t="s">
        <v>693</v>
      </c>
      <c r="Q79" s="118" t="s">
        <v>686</v>
      </c>
      <c r="R79" s="118" t="s">
        <v>687</v>
      </c>
      <c r="S79" s="119">
        <v>43426.638877314814</v>
      </c>
    </row>
    <row r="80" spans="1:19" ht="60.6" customHeight="1" x14ac:dyDescent="0.25">
      <c r="A80" s="109" t="str">
        <f t="shared" si="2"/>
        <v>x-606</v>
      </c>
      <c r="B80" s="116" t="s">
        <v>47</v>
      </c>
      <c r="C80" s="116" t="s">
        <v>654</v>
      </c>
      <c r="D80" s="116" t="s">
        <v>673</v>
      </c>
      <c r="E80" s="116" t="s">
        <v>333</v>
      </c>
      <c r="F80" s="116" t="s">
        <v>272</v>
      </c>
      <c r="G80" s="116">
        <v>0</v>
      </c>
      <c r="H80" s="116">
        <v>606</v>
      </c>
      <c r="I80" s="116" t="s">
        <v>668</v>
      </c>
      <c r="J80" s="116" t="s">
        <v>675</v>
      </c>
      <c r="K80" s="116" t="s">
        <v>1128</v>
      </c>
      <c r="L80" s="117">
        <v>45135</v>
      </c>
      <c r="M80" s="142">
        <v>45135</v>
      </c>
      <c r="N80" s="116" t="s">
        <v>389</v>
      </c>
      <c r="O80" s="116" t="s">
        <v>1164</v>
      </c>
      <c r="P80" s="118" t="s">
        <v>694</v>
      </c>
      <c r="Q80" s="118" t="s">
        <v>686</v>
      </c>
      <c r="R80" s="118" t="s">
        <v>687</v>
      </c>
      <c r="S80" s="119">
        <v>43426.638877314814</v>
      </c>
    </row>
    <row r="81" spans="1:19" ht="60.6" customHeight="1" x14ac:dyDescent="0.25">
      <c r="A81" s="109" t="str">
        <f t="shared" si="2"/>
        <v>x-607</v>
      </c>
      <c r="B81" s="116" t="s">
        <v>395</v>
      </c>
      <c r="C81" s="116" t="s">
        <v>654</v>
      </c>
      <c r="D81" s="116" t="s">
        <v>719</v>
      </c>
      <c r="E81" s="116" t="s">
        <v>333</v>
      </c>
      <c r="F81" s="116" t="s">
        <v>272</v>
      </c>
      <c r="G81" s="116">
        <v>0</v>
      </c>
      <c r="H81" s="116">
        <v>607</v>
      </c>
      <c r="I81" s="116" t="s">
        <v>671</v>
      </c>
      <c r="J81" s="116" t="s">
        <v>680</v>
      </c>
      <c r="K81" s="116" t="s">
        <v>1128</v>
      </c>
      <c r="L81" s="117">
        <v>45135</v>
      </c>
      <c r="M81" s="142">
        <v>45135</v>
      </c>
      <c r="N81" s="116" t="s">
        <v>389</v>
      </c>
      <c r="O81" s="116" t="s">
        <v>1164</v>
      </c>
      <c r="P81" s="118" t="s">
        <v>695</v>
      </c>
      <c r="Q81" s="118" t="s">
        <v>686</v>
      </c>
      <c r="R81" s="118" t="s">
        <v>687</v>
      </c>
      <c r="S81" s="119">
        <v>43426.638877314814</v>
      </c>
    </row>
    <row r="82" spans="1:19" ht="60.6" customHeight="1" x14ac:dyDescent="0.25">
      <c r="A82" s="109" t="str">
        <f t="shared" si="2"/>
        <v>x-608</v>
      </c>
      <c r="B82" s="116" t="s">
        <v>395</v>
      </c>
      <c r="C82" s="116" t="s">
        <v>654</v>
      </c>
      <c r="D82" s="116" t="s">
        <v>681</v>
      </c>
      <c r="E82" s="116" t="s">
        <v>333</v>
      </c>
      <c r="F82" s="116" t="s">
        <v>272</v>
      </c>
      <c r="G82" s="116">
        <v>0</v>
      </c>
      <c r="H82" s="116">
        <v>608</v>
      </c>
      <c r="I82" s="116" t="s">
        <v>674</v>
      </c>
      <c r="J82" s="116" t="s">
        <v>682</v>
      </c>
      <c r="K82" s="116" t="s">
        <v>1128</v>
      </c>
      <c r="L82" s="117">
        <v>45135</v>
      </c>
      <c r="M82" s="142">
        <v>45135</v>
      </c>
      <c r="N82" s="116" t="s">
        <v>389</v>
      </c>
      <c r="O82" s="116" t="s">
        <v>1164</v>
      </c>
      <c r="P82" s="118" t="s">
        <v>696</v>
      </c>
      <c r="Q82" s="118" t="s">
        <v>686</v>
      </c>
      <c r="R82" s="118" t="s">
        <v>687</v>
      </c>
      <c r="S82" s="119">
        <v>43426.638877314814</v>
      </c>
    </row>
    <row r="83" spans="1:19" ht="60.6" customHeight="1" x14ac:dyDescent="0.25">
      <c r="A83" s="109" t="str">
        <f>HYPERLINK("#'x-"&amp;H83 &amp; "'!A1","x-"&amp;H83)</f>
        <v>x-609</v>
      </c>
      <c r="B83" s="116" t="s">
        <v>47</v>
      </c>
      <c r="C83" s="116" t="s">
        <v>654</v>
      </c>
      <c r="D83" s="116" t="s">
        <v>676</v>
      </c>
      <c r="E83" s="116" t="s">
        <v>333</v>
      </c>
      <c r="F83" s="116" t="s">
        <v>720</v>
      </c>
      <c r="G83" s="116">
        <v>0</v>
      </c>
      <c r="H83" s="116">
        <v>609</v>
      </c>
      <c r="I83" s="116" t="s">
        <v>677</v>
      </c>
      <c r="J83" s="116" t="s">
        <v>678</v>
      </c>
      <c r="K83" s="116" t="s">
        <v>1128</v>
      </c>
      <c r="L83" s="117">
        <v>45135</v>
      </c>
      <c r="M83" s="142">
        <v>45135</v>
      </c>
      <c r="N83" s="116" t="s">
        <v>1259</v>
      </c>
      <c r="O83" s="116" t="s">
        <v>1164</v>
      </c>
      <c r="P83" s="118" t="s">
        <v>697</v>
      </c>
      <c r="Q83" s="118" t="s">
        <v>346</v>
      </c>
      <c r="R83" s="118" t="s">
        <v>375</v>
      </c>
      <c r="S83" s="119">
        <v>43452.446840277778</v>
      </c>
    </row>
    <row r="84" spans="1:19" ht="60.6" customHeight="1" x14ac:dyDescent="0.25">
      <c r="A84" s="109" t="str">
        <f>HYPERLINK("#'x-"&amp;H84 &amp; "'!A1","x-"&amp;H84)</f>
        <v>x-610</v>
      </c>
      <c r="B84" s="116" t="s">
        <v>48</v>
      </c>
      <c r="C84" s="116" t="s">
        <v>679</v>
      </c>
      <c r="D84" s="116" t="s">
        <v>661</v>
      </c>
      <c r="E84" s="116" t="s">
        <v>333</v>
      </c>
      <c r="F84" s="116" t="s">
        <v>707</v>
      </c>
      <c r="G84" s="116">
        <v>1</v>
      </c>
      <c r="H84" s="116">
        <v>610</v>
      </c>
      <c r="I84" s="116" t="s">
        <v>698</v>
      </c>
      <c r="J84" s="116" t="s">
        <v>662</v>
      </c>
      <c r="K84" s="116" t="s">
        <v>1129</v>
      </c>
      <c r="L84" s="117">
        <v>45135</v>
      </c>
      <c r="M84" s="142">
        <v>45135</v>
      </c>
      <c r="N84" s="116" t="s">
        <v>1257</v>
      </c>
      <c r="O84" s="116" t="s">
        <v>1164</v>
      </c>
      <c r="P84" s="118" t="s">
        <v>699</v>
      </c>
      <c r="Q84" s="118" t="s">
        <v>346</v>
      </c>
      <c r="R84" s="118" t="s">
        <v>375</v>
      </c>
      <c r="S84" s="119">
        <v>43452.692835648151</v>
      </c>
    </row>
    <row r="85" spans="1:19" ht="60.6" customHeight="1" x14ac:dyDescent="0.25">
      <c r="A85" s="109" t="str">
        <f>HYPERLINK("#'x-"&amp;H85 &amp; "'!A1","x-"&amp;H85)</f>
        <v>x-611</v>
      </c>
      <c r="B85" s="116" t="s">
        <v>48</v>
      </c>
      <c r="C85" s="116" t="s">
        <v>679</v>
      </c>
      <c r="D85" s="116" t="s">
        <v>663</v>
      </c>
      <c r="E85" s="116" t="s">
        <v>333</v>
      </c>
      <c r="F85" s="116" t="s">
        <v>707</v>
      </c>
      <c r="G85" s="116">
        <v>1</v>
      </c>
      <c r="H85" s="116">
        <v>611</v>
      </c>
      <c r="I85" s="116" t="s">
        <v>700</v>
      </c>
      <c r="J85" s="116" t="s">
        <v>664</v>
      </c>
      <c r="K85" s="116" t="s">
        <v>1129</v>
      </c>
      <c r="L85" s="117">
        <v>45135</v>
      </c>
      <c r="M85" s="142">
        <v>45135</v>
      </c>
      <c r="N85" s="116" t="s">
        <v>1257</v>
      </c>
      <c r="O85" s="116" t="s">
        <v>1164</v>
      </c>
      <c r="P85" s="118" t="s">
        <v>701</v>
      </c>
      <c r="Q85" s="118" t="s">
        <v>346</v>
      </c>
      <c r="R85" s="118" t="s">
        <v>375</v>
      </c>
      <c r="S85" s="119">
        <v>43452.692835648151</v>
      </c>
    </row>
    <row r="86" spans="1:19" ht="79.349999999999994" customHeight="1" x14ac:dyDescent="0.25">
      <c r="A86" s="109" t="str">
        <f t="shared" si="2"/>
        <v>x-702</v>
      </c>
      <c r="B86" s="116" t="s">
        <v>395</v>
      </c>
      <c r="C86" s="116" t="s">
        <v>929</v>
      </c>
      <c r="D86" s="116" t="s">
        <v>933</v>
      </c>
      <c r="E86" s="116" t="s">
        <v>333</v>
      </c>
      <c r="F86" s="116" t="s">
        <v>930</v>
      </c>
      <c r="G86" s="116">
        <v>0</v>
      </c>
      <c r="H86" s="116">
        <v>702</v>
      </c>
      <c r="I86" s="116" t="s">
        <v>934</v>
      </c>
      <c r="J86" s="116" t="s">
        <v>935</v>
      </c>
      <c r="K86" s="116" t="s">
        <v>1130</v>
      </c>
      <c r="L86" s="117">
        <v>45216</v>
      </c>
      <c r="M86" s="142">
        <v>45216</v>
      </c>
      <c r="N86" s="116" t="s">
        <v>389</v>
      </c>
      <c r="O86" s="116" t="s">
        <v>1164</v>
      </c>
      <c r="P86" s="118" t="s">
        <v>1018</v>
      </c>
      <c r="Q86" s="118" t="s">
        <v>1017</v>
      </c>
      <c r="R86" s="118" t="s">
        <v>375</v>
      </c>
      <c r="S86" s="119">
        <v>43418.451319444444</v>
      </c>
    </row>
    <row r="87" spans="1:19" ht="87" customHeight="1" x14ac:dyDescent="0.25">
      <c r="A87" s="109" t="str">
        <f t="shared" si="2"/>
        <v>x-703</v>
      </c>
      <c r="B87" s="116" t="s">
        <v>47</v>
      </c>
      <c r="C87" s="116" t="s">
        <v>929</v>
      </c>
      <c r="D87" s="116" t="s">
        <v>936</v>
      </c>
      <c r="E87" s="116" t="s">
        <v>333</v>
      </c>
      <c r="F87" s="116" t="s">
        <v>930</v>
      </c>
      <c r="G87" s="116">
        <v>0</v>
      </c>
      <c r="H87" s="116">
        <v>703</v>
      </c>
      <c r="I87" s="116" t="s">
        <v>937</v>
      </c>
      <c r="J87" s="116" t="s">
        <v>938</v>
      </c>
      <c r="K87" s="116" t="s">
        <v>1130</v>
      </c>
      <c r="L87" s="117">
        <v>45216</v>
      </c>
      <c r="M87" s="142">
        <v>45216</v>
      </c>
      <c r="N87" s="116" t="s">
        <v>389</v>
      </c>
      <c r="O87" s="116" t="s">
        <v>1164</v>
      </c>
      <c r="P87" s="118" t="s">
        <v>1019</v>
      </c>
      <c r="Q87" s="118" t="s">
        <v>1017</v>
      </c>
      <c r="R87" s="118" t="s">
        <v>375</v>
      </c>
      <c r="S87" s="119">
        <v>43418.451319444444</v>
      </c>
    </row>
    <row r="88" spans="1:19" ht="84" customHeight="1" x14ac:dyDescent="0.25">
      <c r="A88" s="109" t="str">
        <f t="shared" si="2"/>
        <v>x-704</v>
      </c>
      <c r="B88" s="116" t="s">
        <v>47</v>
      </c>
      <c r="C88" s="116" t="s">
        <v>929</v>
      </c>
      <c r="D88" s="116" t="s">
        <v>939</v>
      </c>
      <c r="E88" s="116" t="s">
        <v>333</v>
      </c>
      <c r="F88" s="116" t="s">
        <v>930</v>
      </c>
      <c r="G88" s="116">
        <v>0</v>
      </c>
      <c r="H88" s="116">
        <v>704</v>
      </c>
      <c r="I88" s="116" t="s">
        <v>940</v>
      </c>
      <c r="J88" s="116" t="s">
        <v>941</v>
      </c>
      <c r="K88" s="116" t="s">
        <v>1130</v>
      </c>
      <c r="L88" s="117">
        <v>45216</v>
      </c>
      <c r="M88" s="142">
        <v>45216</v>
      </c>
      <c r="N88" s="116" t="s">
        <v>389</v>
      </c>
      <c r="O88" s="116" t="s">
        <v>1164</v>
      </c>
      <c r="P88" s="118" t="s">
        <v>1020</v>
      </c>
      <c r="Q88" s="118" t="s">
        <v>1017</v>
      </c>
      <c r="R88" s="118" t="s">
        <v>375</v>
      </c>
      <c r="S88" s="119">
        <v>43418.451319444444</v>
      </c>
    </row>
    <row r="89" spans="1:19" ht="79.650000000000006" customHeight="1" x14ac:dyDescent="0.25">
      <c r="A89" s="109" t="str">
        <f t="shared" si="2"/>
        <v>x-705</v>
      </c>
      <c r="B89" s="116" t="s">
        <v>47</v>
      </c>
      <c r="C89" s="116" t="s">
        <v>929</v>
      </c>
      <c r="D89" s="116" t="s">
        <v>942</v>
      </c>
      <c r="E89" s="116" t="s">
        <v>333</v>
      </c>
      <c r="F89" s="116" t="s">
        <v>930</v>
      </c>
      <c r="G89" s="116">
        <v>0</v>
      </c>
      <c r="H89" s="116">
        <v>705</v>
      </c>
      <c r="I89" s="116" t="s">
        <v>943</v>
      </c>
      <c r="J89" s="116" t="s">
        <v>944</v>
      </c>
      <c r="K89" s="116" t="s">
        <v>1130</v>
      </c>
      <c r="L89" s="117">
        <v>45216</v>
      </c>
      <c r="M89" s="142">
        <v>45216</v>
      </c>
      <c r="N89" s="116" t="s">
        <v>389</v>
      </c>
      <c r="O89" s="116" t="s">
        <v>1164</v>
      </c>
      <c r="P89" s="118" t="s">
        <v>1021</v>
      </c>
      <c r="Q89" s="118" t="s">
        <v>1017</v>
      </c>
      <c r="R89" s="118" t="s">
        <v>375</v>
      </c>
      <c r="S89" s="119">
        <v>43418.451319444444</v>
      </c>
    </row>
    <row r="90" spans="1:19" ht="76.349999999999994" customHeight="1" x14ac:dyDescent="0.25">
      <c r="A90" s="109" t="str">
        <f t="shared" si="2"/>
        <v>x-706</v>
      </c>
      <c r="B90" s="116" t="s">
        <v>48</v>
      </c>
      <c r="C90" s="116" t="s">
        <v>929</v>
      </c>
      <c r="D90" s="116" t="s">
        <v>945</v>
      </c>
      <c r="E90" s="116" t="s">
        <v>333</v>
      </c>
      <c r="F90" s="116" t="s">
        <v>1083</v>
      </c>
      <c r="G90" s="116">
        <v>1</v>
      </c>
      <c r="H90" s="116">
        <v>706</v>
      </c>
      <c r="I90" s="116" t="s">
        <v>946</v>
      </c>
      <c r="J90" s="116" t="s">
        <v>947</v>
      </c>
      <c r="K90" s="116" t="s">
        <v>1130</v>
      </c>
      <c r="L90" s="117">
        <v>45216</v>
      </c>
      <c r="M90" s="142">
        <v>45216</v>
      </c>
      <c r="N90" s="116" t="s">
        <v>389</v>
      </c>
      <c r="O90" s="116" t="s">
        <v>1164</v>
      </c>
      <c r="P90" s="118" t="s">
        <v>1022</v>
      </c>
      <c r="Q90" s="118" t="s">
        <v>1017</v>
      </c>
      <c r="R90" s="118" t="s">
        <v>687</v>
      </c>
      <c r="S90" s="119">
        <v>43500.396944444445</v>
      </c>
    </row>
    <row r="91" spans="1:19" ht="84" customHeight="1" x14ac:dyDescent="0.25">
      <c r="A91" s="109" t="str">
        <f t="shared" si="2"/>
        <v>x-707</v>
      </c>
      <c r="B91" s="116" t="s">
        <v>48</v>
      </c>
      <c r="C91" s="116" t="s">
        <v>929</v>
      </c>
      <c r="D91" s="116" t="s">
        <v>948</v>
      </c>
      <c r="E91" s="116" t="s">
        <v>333</v>
      </c>
      <c r="F91" s="116" t="s">
        <v>1083</v>
      </c>
      <c r="G91" s="116">
        <v>1</v>
      </c>
      <c r="H91" s="116">
        <v>707</v>
      </c>
      <c r="I91" s="116" t="s">
        <v>949</v>
      </c>
      <c r="J91" s="116" t="s">
        <v>950</v>
      </c>
      <c r="K91" s="116" t="s">
        <v>1130</v>
      </c>
      <c r="L91" s="117">
        <v>45216</v>
      </c>
      <c r="M91" s="142">
        <v>45216</v>
      </c>
      <c r="N91" s="116" t="s">
        <v>389</v>
      </c>
      <c r="O91" s="116" t="s">
        <v>1164</v>
      </c>
      <c r="P91" s="118" t="s">
        <v>1023</v>
      </c>
      <c r="Q91" s="118" t="s">
        <v>1017</v>
      </c>
      <c r="R91" s="118" t="s">
        <v>687</v>
      </c>
      <c r="S91" s="119">
        <v>43500.396944444445</v>
      </c>
    </row>
    <row r="92" spans="1:19" ht="77.400000000000006" customHeight="1" x14ac:dyDescent="0.25">
      <c r="A92" s="109" t="str">
        <f t="shared" si="2"/>
        <v>x-708</v>
      </c>
      <c r="B92" s="116" t="s">
        <v>395</v>
      </c>
      <c r="C92" s="116" t="s">
        <v>929</v>
      </c>
      <c r="D92" s="116" t="s">
        <v>951</v>
      </c>
      <c r="E92" s="116" t="s">
        <v>333</v>
      </c>
      <c r="F92" s="116" t="s">
        <v>1083</v>
      </c>
      <c r="G92" s="116">
        <v>0</v>
      </c>
      <c r="H92" s="116">
        <v>708</v>
      </c>
      <c r="I92" s="116" t="s">
        <v>952</v>
      </c>
      <c r="J92" s="116" t="s">
        <v>953</v>
      </c>
      <c r="K92" s="116" t="s">
        <v>1130</v>
      </c>
      <c r="L92" s="117">
        <v>45216</v>
      </c>
      <c r="M92" s="142">
        <v>45216</v>
      </c>
      <c r="N92" s="116" t="s">
        <v>389</v>
      </c>
      <c r="O92" s="116" t="s">
        <v>1164</v>
      </c>
      <c r="P92" s="118" t="s">
        <v>1024</v>
      </c>
      <c r="Q92" s="118" t="s">
        <v>1017</v>
      </c>
      <c r="R92" s="118" t="s">
        <v>687</v>
      </c>
      <c r="S92" s="119">
        <v>43500.396944444445</v>
      </c>
    </row>
    <row r="93" spans="1:19" ht="76.349999999999994" customHeight="1" x14ac:dyDescent="0.25">
      <c r="A93" s="109" t="str">
        <f t="shared" si="2"/>
        <v>x-709</v>
      </c>
      <c r="B93" s="116" t="s">
        <v>395</v>
      </c>
      <c r="C93" s="116" t="s">
        <v>929</v>
      </c>
      <c r="D93" s="116" t="s">
        <v>954</v>
      </c>
      <c r="E93" s="116" t="s">
        <v>333</v>
      </c>
      <c r="F93" s="116" t="s">
        <v>1083</v>
      </c>
      <c r="G93" s="116">
        <v>0</v>
      </c>
      <c r="H93" s="116">
        <v>709</v>
      </c>
      <c r="I93" s="116" t="s">
        <v>955</v>
      </c>
      <c r="J93" s="116" t="s">
        <v>956</v>
      </c>
      <c r="K93" s="116" t="s">
        <v>1130</v>
      </c>
      <c r="L93" s="117">
        <v>45216</v>
      </c>
      <c r="M93" s="142">
        <v>45216</v>
      </c>
      <c r="N93" s="116" t="s">
        <v>389</v>
      </c>
      <c r="O93" s="116" t="s">
        <v>1164</v>
      </c>
      <c r="P93" s="118" t="s">
        <v>1025</v>
      </c>
      <c r="Q93" s="118" t="s">
        <v>1017</v>
      </c>
      <c r="R93" s="118" t="s">
        <v>687</v>
      </c>
      <c r="S93" s="119">
        <v>43500.396944444445</v>
      </c>
    </row>
    <row r="94" spans="1:19" ht="76.349999999999994" customHeight="1" x14ac:dyDescent="0.25">
      <c r="A94" s="109" t="str">
        <f t="shared" si="2"/>
        <v>x-710</v>
      </c>
      <c r="B94" s="116" t="s">
        <v>47</v>
      </c>
      <c r="C94" s="116" t="s">
        <v>929</v>
      </c>
      <c r="D94" s="116" t="s">
        <v>957</v>
      </c>
      <c r="E94" s="116" t="s">
        <v>333</v>
      </c>
      <c r="F94" s="116" t="s">
        <v>1083</v>
      </c>
      <c r="G94" s="116">
        <v>0</v>
      </c>
      <c r="H94" s="116">
        <v>710</v>
      </c>
      <c r="I94" s="116" t="s">
        <v>958</v>
      </c>
      <c r="J94" s="116" t="s">
        <v>959</v>
      </c>
      <c r="K94" s="116" t="s">
        <v>1130</v>
      </c>
      <c r="L94" s="117">
        <v>45216</v>
      </c>
      <c r="M94" s="142">
        <v>45216</v>
      </c>
      <c r="N94" s="116" t="s">
        <v>389</v>
      </c>
      <c r="O94" s="116" t="s">
        <v>1164</v>
      </c>
      <c r="P94" s="118" t="s">
        <v>1026</v>
      </c>
      <c r="Q94" s="118" t="s">
        <v>1017</v>
      </c>
      <c r="R94" s="118" t="s">
        <v>687</v>
      </c>
      <c r="S94" s="119">
        <v>43500.396944444445</v>
      </c>
    </row>
    <row r="95" spans="1:19" ht="76.349999999999994" customHeight="1" x14ac:dyDescent="0.25">
      <c r="A95" s="109" t="str">
        <f t="shared" si="2"/>
        <v>x-711</v>
      </c>
      <c r="B95" s="116" t="s">
        <v>47</v>
      </c>
      <c r="C95" s="116" t="s">
        <v>929</v>
      </c>
      <c r="D95" s="116" t="s">
        <v>960</v>
      </c>
      <c r="E95" s="116" t="s">
        <v>333</v>
      </c>
      <c r="F95" s="116" t="s">
        <v>1083</v>
      </c>
      <c r="G95" s="116">
        <v>0</v>
      </c>
      <c r="H95" s="116">
        <v>711</v>
      </c>
      <c r="I95" s="116" t="s">
        <v>961</v>
      </c>
      <c r="J95" s="116" t="s">
        <v>962</v>
      </c>
      <c r="K95" s="116" t="s">
        <v>1130</v>
      </c>
      <c r="L95" s="117">
        <v>45216</v>
      </c>
      <c r="M95" s="142">
        <v>45216</v>
      </c>
      <c r="N95" s="116" t="s">
        <v>389</v>
      </c>
      <c r="O95" s="116" t="s">
        <v>1164</v>
      </c>
      <c r="P95" s="118" t="s">
        <v>1027</v>
      </c>
      <c r="Q95" s="118" t="s">
        <v>1017</v>
      </c>
      <c r="R95" s="118" t="s">
        <v>687</v>
      </c>
      <c r="S95" s="119">
        <v>43500.396944444445</v>
      </c>
    </row>
    <row r="96" spans="1:19" ht="78.599999999999994" customHeight="1" x14ac:dyDescent="0.25">
      <c r="A96" s="109" t="str">
        <f t="shared" si="2"/>
        <v>x-712</v>
      </c>
      <c r="B96" s="116" t="s">
        <v>47</v>
      </c>
      <c r="C96" s="116" t="s">
        <v>929</v>
      </c>
      <c r="D96" s="116" t="s">
        <v>963</v>
      </c>
      <c r="E96" s="116" t="s">
        <v>333</v>
      </c>
      <c r="F96" s="116" t="s">
        <v>1083</v>
      </c>
      <c r="G96" s="116">
        <v>0</v>
      </c>
      <c r="H96" s="116">
        <v>712</v>
      </c>
      <c r="I96" s="116" t="s">
        <v>964</v>
      </c>
      <c r="J96" s="116" t="s">
        <v>965</v>
      </c>
      <c r="K96" s="116" t="s">
        <v>1130</v>
      </c>
      <c r="L96" s="117">
        <v>45216</v>
      </c>
      <c r="M96" s="142">
        <v>45216</v>
      </c>
      <c r="N96" s="116" t="s">
        <v>389</v>
      </c>
      <c r="O96" s="116" t="s">
        <v>1164</v>
      </c>
      <c r="P96" s="118" t="s">
        <v>1028</v>
      </c>
      <c r="Q96" s="118" t="s">
        <v>1017</v>
      </c>
      <c r="R96" s="118" t="s">
        <v>687</v>
      </c>
      <c r="S96" s="119">
        <v>43500.396944444445</v>
      </c>
    </row>
    <row r="97" spans="1:19" ht="79.650000000000006" customHeight="1" x14ac:dyDescent="0.25">
      <c r="A97" s="109" t="str">
        <f t="shared" si="2"/>
        <v>x-713</v>
      </c>
      <c r="B97" s="116" t="s">
        <v>47</v>
      </c>
      <c r="C97" s="116" t="s">
        <v>929</v>
      </c>
      <c r="D97" s="116" t="s">
        <v>966</v>
      </c>
      <c r="E97" s="116" t="s">
        <v>333</v>
      </c>
      <c r="F97" s="116" t="s">
        <v>1083</v>
      </c>
      <c r="G97" s="116">
        <v>0</v>
      </c>
      <c r="H97" s="116">
        <v>713</v>
      </c>
      <c r="I97" s="116" t="s">
        <v>967</v>
      </c>
      <c r="J97" s="116" t="s">
        <v>968</v>
      </c>
      <c r="K97" s="116" t="s">
        <v>1130</v>
      </c>
      <c r="L97" s="117">
        <v>45216</v>
      </c>
      <c r="M97" s="142">
        <v>45216</v>
      </c>
      <c r="N97" s="116" t="s">
        <v>389</v>
      </c>
      <c r="O97" s="116" t="s">
        <v>1164</v>
      </c>
      <c r="P97" s="118" t="s">
        <v>1029</v>
      </c>
      <c r="Q97" s="118" t="s">
        <v>1017</v>
      </c>
      <c r="R97" s="118" t="s">
        <v>687</v>
      </c>
      <c r="S97" s="119">
        <v>43500.396944444445</v>
      </c>
    </row>
    <row r="98" spans="1:19" ht="70.650000000000006" customHeight="1" x14ac:dyDescent="0.25">
      <c r="A98" s="109" t="str">
        <f t="shared" si="2"/>
        <v>x-714</v>
      </c>
      <c r="B98" s="116" t="s">
        <v>47</v>
      </c>
      <c r="C98" s="116" t="s">
        <v>929</v>
      </c>
      <c r="D98" s="116" t="s">
        <v>969</v>
      </c>
      <c r="E98" s="116" t="s">
        <v>333</v>
      </c>
      <c r="F98" s="116" t="s">
        <v>1083</v>
      </c>
      <c r="G98" s="116">
        <v>0</v>
      </c>
      <c r="H98" s="116">
        <v>714</v>
      </c>
      <c r="I98" s="116" t="s">
        <v>970</v>
      </c>
      <c r="J98" s="116" t="s">
        <v>971</v>
      </c>
      <c r="K98" s="116" t="s">
        <v>1130</v>
      </c>
      <c r="L98" s="117">
        <v>45216</v>
      </c>
      <c r="M98" s="142">
        <v>45216</v>
      </c>
      <c r="N98" s="116" t="s">
        <v>389</v>
      </c>
      <c r="O98" s="116" t="s">
        <v>1164</v>
      </c>
      <c r="P98" s="118" t="s">
        <v>1030</v>
      </c>
      <c r="Q98" s="118" t="s">
        <v>1017</v>
      </c>
      <c r="R98" s="118" t="s">
        <v>687</v>
      </c>
      <c r="S98" s="119">
        <v>43500.396944444445</v>
      </c>
    </row>
    <row r="99" spans="1:19" ht="73.349999999999994" customHeight="1" x14ac:dyDescent="0.25">
      <c r="A99" s="109" t="str">
        <f t="shared" si="2"/>
        <v>x-715</v>
      </c>
      <c r="B99" s="116" t="s">
        <v>47</v>
      </c>
      <c r="C99" s="116" t="s">
        <v>929</v>
      </c>
      <c r="D99" s="116" t="s">
        <v>972</v>
      </c>
      <c r="E99" s="116" t="s">
        <v>333</v>
      </c>
      <c r="F99" s="116" t="s">
        <v>1083</v>
      </c>
      <c r="G99" s="116">
        <v>0</v>
      </c>
      <c r="H99" s="116">
        <v>715</v>
      </c>
      <c r="I99" s="116" t="s">
        <v>973</v>
      </c>
      <c r="J99" s="116" t="s">
        <v>974</v>
      </c>
      <c r="K99" s="116" t="s">
        <v>1130</v>
      </c>
      <c r="L99" s="117">
        <v>45216</v>
      </c>
      <c r="M99" s="142">
        <v>45216</v>
      </c>
      <c r="N99" s="116" t="s">
        <v>389</v>
      </c>
      <c r="O99" s="116" t="s">
        <v>1164</v>
      </c>
      <c r="P99" s="118" t="s">
        <v>1031</v>
      </c>
      <c r="Q99" s="118" t="s">
        <v>1017</v>
      </c>
      <c r="R99" s="118" t="s">
        <v>687</v>
      </c>
      <c r="S99" s="119">
        <v>43500.396944444445</v>
      </c>
    </row>
    <row r="100" spans="1:19" ht="81" customHeight="1" x14ac:dyDescent="0.25">
      <c r="A100" s="109" t="str">
        <f t="shared" ref="A100:A119" si="3">HYPERLINK("#'x-"&amp;H100 &amp; "'!A1","x-"&amp;H100)</f>
        <v>x-716</v>
      </c>
      <c r="B100" s="116" t="s">
        <v>48</v>
      </c>
      <c r="C100" s="116" t="s">
        <v>929</v>
      </c>
      <c r="D100" s="116" t="s">
        <v>975</v>
      </c>
      <c r="E100" s="116" t="s">
        <v>333</v>
      </c>
      <c r="F100" s="116" t="s">
        <v>1083</v>
      </c>
      <c r="G100" s="116">
        <v>1</v>
      </c>
      <c r="H100" s="116">
        <v>716</v>
      </c>
      <c r="I100" s="116" t="s">
        <v>976</v>
      </c>
      <c r="J100" s="116" t="s">
        <v>977</v>
      </c>
      <c r="K100" s="116" t="s">
        <v>1130</v>
      </c>
      <c r="L100" s="117">
        <v>45216</v>
      </c>
      <c r="M100" s="142">
        <v>45216</v>
      </c>
      <c r="N100" s="116" t="s">
        <v>389</v>
      </c>
      <c r="O100" s="116" t="s">
        <v>1164</v>
      </c>
      <c r="P100" s="118" t="s">
        <v>1032</v>
      </c>
      <c r="Q100" s="118" t="s">
        <v>1017</v>
      </c>
      <c r="R100" s="118" t="s">
        <v>375</v>
      </c>
      <c r="S100" s="119">
        <v>43418.451319444444</v>
      </c>
    </row>
    <row r="101" spans="1:19" ht="75.599999999999994" customHeight="1" x14ac:dyDescent="0.25">
      <c r="A101" s="109" t="str">
        <f t="shared" si="3"/>
        <v>x-717</v>
      </c>
      <c r="B101" s="116" t="s">
        <v>48</v>
      </c>
      <c r="C101" s="116" t="s">
        <v>929</v>
      </c>
      <c r="D101" s="116" t="s">
        <v>978</v>
      </c>
      <c r="E101" s="116" t="s">
        <v>333</v>
      </c>
      <c r="F101" s="116" t="s">
        <v>1083</v>
      </c>
      <c r="G101" s="116">
        <v>1</v>
      </c>
      <c r="H101" s="116">
        <v>717</v>
      </c>
      <c r="I101" s="116" t="s">
        <v>979</v>
      </c>
      <c r="J101" s="116" t="s">
        <v>980</v>
      </c>
      <c r="K101" s="116" t="s">
        <v>1130</v>
      </c>
      <c r="L101" s="117">
        <v>45216</v>
      </c>
      <c r="M101" s="142">
        <v>45216</v>
      </c>
      <c r="N101" s="116" t="s">
        <v>389</v>
      </c>
      <c r="O101" s="116" t="s">
        <v>1164</v>
      </c>
      <c r="P101" s="118" t="s">
        <v>1033</v>
      </c>
      <c r="Q101" s="118" t="s">
        <v>1017</v>
      </c>
      <c r="R101" s="118" t="s">
        <v>375</v>
      </c>
      <c r="S101" s="119">
        <v>43418.451319444444</v>
      </c>
    </row>
    <row r="102" spans="1:19" ht="72.599999999999994" customHeight="1" x14ac:dyDescent="0.25">
      <c r="A102" s="109" t="str">
        <f t="shared" si="3"/>
        <v>x-718</v>
      </c>
      <c r="B102" s="116" t="s">
        <v>48</v>
      </c>
      <c r="C102" s="116" t="s">
        <v>929</v>
      </c>
      <c r="D102" s="116" t="s">
        <v>981</v>
      </c>
      <c r="E102" s="116" t="s">
        <v>333</v>
      </c>
      <c r="F102" s="116" t="s">
        <v>1083</v>
      </c>
      <c r="G102" s="116">
        <v>1</v>
      </c>
      <c r="H102" s="116">
        <v>718</v>
      </c>
      <c r="I102" s="116" t="s">
        <v>982</v>
      </c>
      <c r="J102" s="116" t="s">
        <v>983</v>
      </c>
      <c r="K102" s="116" t="s">
        <v>1130</v>
      </c>
      <c r="L102" s="117">
        <v>45216</v>
      </c>
      <c r="M102" s="142">
        <v>45216</v>
      </c>
      <c r="N102" s="116" t="s">
        <v>389</v>
      </c>
      <c r="O102" s="116" t="s">
        <v>1164</v>
      </c>
      <c r="P102" s="118" t="s">
        <v>1034</v>
      </c>
      <c r="Q102" s="118" t="s">
        <v>1017</v>
      </c>
      <c r="R102" s="118" t="s">
        <v>375</v>
      </c>
      <c r="S102" s="119">
        <v>43418.451319444444</v>
      </c>
    </row>
    <row r="103" spans="1:19" ht="76.650000000000006" customHeight="1" x14ac:dyDescent="0.25">
      <c r="A103" s="109" t="str">
        <f t="shared" si="3"/>
        <v>x-719</v>
      </c>
      <c r="B103" s="116" t="s">
        <v>48</v>
      </c>
      <c r="C103" s="116" t="s">
        <v>929</v>
      </c>
      <c r="D103" s="116" t="s">
        <v>984</v>
      </c>
      <c r="E103" s="116" t="s">
        <v>333</v>
      </c>
      <c r="F103" s="116" t="s">
        <v>1083</v>
      </c>
      <c r="G103" s="116">
        <v>1</v>
      </c>
      <c r="H103" s="116">
        <v>719</v>
      </c>
      <c r="I103" s="116" t="s">
        <v>985</v>
      </c>
      <c r="J103" s="116" t="s">
        <v>986</v>
      </c>
      <c r="K103" s="116" t="s">
        <v>1130</v>
      </c>
      <c r="L103" s="117">
        <v>45216</v>
      </c>
      <c r="M103" s="142">
        <v>45216</v>
      </c>
      <c r="N103" s="116" t="s">
        <v>389</v>
      </c>
      <c r="O103" s="116" t="s">
        <v>1164</v>
      </c>
      <c r="P103" s="118" t="s">
        <v>1035</v>
      </c>
      <c r="Q103" s="118" t="s">
        <v>1017</v>
      </c>
      <c r="R103" s="118" t="s">
        <v>375</v>
      </c>
      <c r="S103" s="119">
        <v>43418.451319444444</v>
      </c>
    </row>
    <row r="104" spans="1:19" ht="87" customHeight="1" x14ac:dyDescent="0.25">
      <c r="A104" s="109" t="str">
        <f t="shared" si="3"/>
        <v>x-720</v>
      </c>
      <c r="B104" s="116" t="s">
        <v>48</v>
      </c>
      <c r="C104" s="116" t="s">
        <v>929</v>
      </c>
      <c r="D104" s="116" t="s">
        <v>987</v>
      </c>
      <c r="E104" s="116" t="s">
        <v>333</v>
      </c>
      <c r="F104" s="116" t="s">
        <v>930</v>
      </c>
      <c r="G104" s="116">
        <v>1</v>
      </c>
      <c r="H104" s="116">
        <v>720</v>
      </c>
      <c r="I104" s="116" t="s">
        <v>988</v>
      </c>
      <c r="J104" s="116" t="s">
        <v>989</v>
      </c>
      <c r="K104" s="116" t="s">
        <v>1130</v>
      </c>
      <c r="L104" s="117">
        <v>45216</v>
      </c>
      <c r="M104" s="142">
        <v>45216</v>
      </c>
      <c r="N104" s="116" t="s">
        <v>389</v>
      </c>
      <c r="O104" s="116" t="s">
        <v>1164</v>
      </c>
      <c r="P104" s="118"/>
      <c r="Q104" s="118"/>
      <c r="R104" s="118"/>
      <c r="S104" s="119"/>
    </row>
    <row r="105" spans="1:19" ht="86.4" customHeight="1" x14ac:dyDescent="0.25">
      <c r="A105" s="109" t="str">
        <f t="shared" si="3"/>
        <v>x-721</v>
      </c>
      <c r="B105" s="116" t="s">
        <v>48</v>
      </c>
      <c r="C105" s="116" t="s">
        <v>929</v>
      </c>
      <c r="D105" s="116" t="s">
        <v>990</v>
      </c>
      <c r="E105" s="116" t="s">
        <v>333</v>
      </c>
      <c r="F105" s="116" t="s">
        <v>930</v>
      </c>
      <c r="G105" s="116">
        <v>1</v>
      </c>
      <c r="H105" s="116">
        <v>721</v>
      </c>
      <c r="I105" s="116" t="s">
        <v>991</v>
      </c>
      <c r="J105" s="116" t="s">
        <v>992</v>
      </c>
      <c r="K105" s="116" t="s">
        <v>1130</v>
      </c>
      <c r="L105" s="117">
        <v>45216</v>
      </c>
      <c r="M105" s="142">
        <v>45216</v>
      </c>
      <c r="N105" s="116" t="s">
        <v>389</v>
      </c>
      <c r="O105" s="116" t="s">
        <v>1164</v>
      </c>
      <c r="P105" s="118"/>
      <c r="Q105" s="118"/>
      <c r="R105" s="118"/>
      <c r="S105" s="119"/>
    </row>
    <row r="106" spans="1:19" ht="84.6" customHeight="1" x14ac:dyDescent="0.25">
      <c r="A106" s="109" t="str">
        <f t="shared" si="3"/>
        <v>x-722</v>
      </c>
      <c r="B106" s="116" t="s">
        <v>47</v>
      </c>
      <c r="C106" s="116" t="s">
        <v>1087</v>
      </c>
      <c r="D106" s="116" t="s">
        <v>993</v>
      </c>
      <c r="E106" s="116" t="s">
        <v>333</v>
      </c>
      <c r="F106" s="116" t="s">
        <v>994</v>
      </c>
      <c r="G106" s="116">
        <v>0</v>
      </c>
      <c r="H106" s="116">
        <v>722</v>
      </c>
      <c r="I106" s="116" t="s">
        <v>995</v>
      </c>
      <c r="J106" s="116" t="s">
        <v>996</v>
      </c>
      <c r="K106" s="116" t="s">
        <v>1131</v>
      </c>
      <c r="L106" s="117">
        <v>45216</v>
      </c>
      <c r="M106" s="142">
        <v>45216</v>
      </c>
      <c r="N106" s="116" t="s">
        <v>389</v>
      </c>
      <c r="O106" s="116" t="s">
        <v>1164</v>
      </c>
      <c r="P106" s="118" t="s">
        <v>1036</v>
      </c>
      <c r="Q106" s="118"/>
      <c r="R106" s="118" t="s">
        <v>375</v>
      </c>
      <c r="S106" s="119">
        <v>43418.469236111108</v>
      </c>
    </row>
    <row r="107" spans="1:19" ht="76.650000000000006" customHeight="1" x14ac:dyDescent="0.25">
      <c r="A107" s="109" t="str">
        <f t="shared" si="3"/>
        <v>x-723</v>
      </c>
      <c r="B107" s="116" t="s">
        <v>47</v>
      </c>
      <c r="C107" s="116" t="s">
        <v>1087</v>
      </c>
      <c r="D107" s="116" t="s">
        <v>997</v>
      </c>
      <c r="E107" s="116" t="s">
        <v>333</v>
      </c>
      <c r="F107" s="116" t="s">
        <v>1085</v>
      </c>
      <c r="G107" s="116">
        <v>0</v>
      </c>
      <c r="H107" s="116">
        <v>723</v>
      </c>
      <c r="I107" s="116" t="s">
        <v>998</v>
      </c>
      <c r="J107" s="116" t="s">
        <v>999</v>
      </c>
      <c r="K107" s="116" t="s">
        <v>1131</v>
      </c>
      <c r="L107" s="117">
        <v>45216</v>
      </c>
      <c r="M107" s="142">
        <v>45216</v>
      </c>
      <c r="N107" s="116" t="s">
        <v>389</v>
      </c>
      <c r="O107" s="116" t="s">
        <v>1164</v>
      </c>
      <c r="P107" s="118" t="s">
        <v>1037</v>
      </c>
      <c r="Q107" s="118"/>
      <c r="R107" s="118" t="s">
        <v>375</v>
      </c>
      <c r="S107" s="119">
        <v>43418.451319444444</v>
      </c>
    </row>
    <row r="108" spans="1:19" ht="60.6" customHeight="1" x14ac:dyDescent="0.25">
      <c r="A108" s="109" t="str">
        <f t="shared" si="3"/>
        <v>x-724</v>
      </c>
      <c r="B108" s="116" t="s">
        <v>47</v>
      </c>
      <c r="C108" s="116" t="s">
        <v>1088</v>
      </c>
      <c r="D108" s="116" t="s">
        <v>1000</v>
      </c>
      <c r="E108" s="116" t="s">
        <v>333</v>
      </c>
      <c r="F108" s="116" t="s">
        <v>1001</v>
      </c>
      <c r="G108" s="116">
        <v>0</v>
      </c>
      <c r="H108" s="116">
        <v>724</v>
      </c>
      <c r="I108" s="116" t="s">
        <v>1071</v>
      </c>
      <c r="J108" s="116" t="s">
        <v>1002</v>
      </c>
      <c r="K108" s="116" t="s">
        <v>1132</v>
      </c>
      <c r="L108" s="117">
        <v>45216</v>
      </c>
      <c r="M108" s="142">
        <v>45216</v>
      </c>
      <c r="N108" s="116" t="s">
        <v>389</v>
      </c>
      <c r="O108" s="116" t="s">
        <v>1164</v>
      </c>
      <c r="P108" s="118" t="s">
        <v>1038</v>
      </c>
      <c r="Q108" s="118" t="s">
        <v>1017</v>
      </c>
      <c r="R108" s="118" t="s">
        <v>375</v>
      </c>
      <c r="S108" s="119">
        <v>43418.467418981483</v>
      </c>
    </row>
    <row r="109" spans="1:19" ht="60.6" customHeight="1" x14ac:dyDescent="0.25">
      <c r="A109" s="109" t="str">
        <f t="shared" si="3"/>
        <v>x-725</v>
      </c>
      <c r="B109" s="116" t="s">
        <v>47</v>
      </c>
      <c r="C109" s="116" t="s">
        <v>1088</v>
      </c>
      <c r="D109" s="116" t="s">
        <v>1005</v>
      </c>
      <c r="E109" s="116" t="s">
        <v>333</v>
      </c>
      <c r="F109" s="116" t="s">
        <v>1001</v>
      </c>
      <c r="G109" s="116">
        <v>0</v>
      </c>
      <c r="H109" s="116">
        <v>725</v>
      </c>
      <c r="I109" s="116" t="s">
        <v>1072</v>
      </c>
      <c r="J109" s="116" t="s">
        <v>1006</v>
      </c>
      <c r="K109" s="116" t="s">
        <v>1132</v>
      </c>
      <c r="L109" s="117">
        <v>45216</v>
      </c>
      <c r="M109" s="142">
        <v>45216</v>
      </c>
      <c r="N109" s="116" t="s">
        <v>389</v>
      </c>
      <c r="O109" s="116" t="s">
        <v>1164</v>
      </c>
      <c r="P109" s="118" t="s">
        <v>1039</v>
      </c>
      <c r="Q109" s="118" t="s">
        <v>1017</v>
      </c>
      <c r="R109" s="118" t="s">
        <v>375</v>
      </c>
      <c r="S109" s="119">
        <v>43418.467418981483</v>
      </c>
    </row>
    <row r="110" spans="1:19" ht="60.6" customHeight="1" x14ac:dyDescent="0.25">
      <c r="A110" s="109" t="str">
        <f t="shared" si="3"/>
        <v>x-726</v>
      </c>
      <c r="B110" s="116" t="s">
        <v>47</v>
      </c>
      <c r="C110" s="116" t="s">
        <v>1088</v>
      </c>
      <c r="D110" s="116" t="s">
        <v>1007</v>
      </c>
      <c r="E110" s="116" t="s">
        <v>333</v>
      </c>
      <c r="F110" s="116" t="s">
        <v>1001</v>
      </c>
      <c r="G110" s="116">
        <v>0</v>
      </c>
      <c r="H110" s="116">
        <v>726</v>
      </c>
      <c r="I110" s="116" t="s">
        <v>1073</v>
      </c>
      <c r="J110" s="116" t="s">
        <v>1009</v>
      </c>
      <c r="K110" s="116" t="s">
        <v>1132</v>
      </c>
      <c r="L110" s="117">
        <v>45216</v>
      </c>
      <c r="M110" s="142">
        <v>45216</v>
      </c>
      <c r="N110" s="116" t="s">
        <v>389</v>
      </c>
      <c r="O110" s="116" t="s">
        <v>1164</v>
      </c>
      <c r="P110" s="118" t="s">
        <v>1040</v>
      </c>
      <c r="Q110" s="118" t="s">
        <v>1017</v>
      </c>
      <c r="R110" s="118" t="s">
        <v>375</v>
      </c>
      <c r="S110" s="119">
        <v>43418.467418981483</v>
      </c>
    </row>
    <row r="111" spans="1:19" ht="60.6" customHeight="1" x14ac:dyDescent="0.25">
      <c r="A111" s="109" t="str">
        <f t="shared" si="3"/>
        <v>x-727</v>
      </c>
      <c r="B111" s="116" t="s">
        <v>47</v>
      </c>
      <c r="C111" s="116" t="s">
        <v>1088</v>
      </c>
      <c r="D111" s="116" t="s">
        <v>1010</v>
      </c>
      <c r="E111" s="116" t="s">
        <v>333</v>
      </c>
      <c r="F111" s="116" t="s">
        <v>1011</v>
      </c>
      <c r="G111" s="116">
        <v>0</v>
      </c>
      <c r="H111" s="116">
        <v>727</v>
      </c>
      <c r="I111" s="116" t="s">
        <v>1074</v>
      </c>
      <c r="J111" s="116" t="s">
        <v>1013</v>
      </c>
      <c r="K111" s="116" t="s">
        <v>1132</v>
      </c>
      <c r="L111" s="117">
        <v>45216</v>
      </c>
      <c r="M111" s="142">
        <v>45216</v>
      </c>
      <c r="N111" s="116" t="s">
        <v>389</v>
      </c>
      <c r="O111" s="116" t="s">
        <v>1164</v>
      </c>
      <c r="P111" s="118" t="s">
        <v>1041</v>
      </c>
      <c r="Q111" s="118" t="s">
        <v>1017</v>
      </c>
      <c r="R111" s="118" t="s">
        <v>375</v>
      </c>
      <c r="S111" s="119">
        <v>43418.467418981483</v>
      </c>
    </row>
    <row r="112" spans="1:19" ht="60.6" customHeight="1" x14ac:dyDescent="0.25">
      <c r="A112" s="109" t="str">
        <f t="shared" si="3"/>
        <v>x-728</v>
      </c>
      <c r="B112" s="116" t="s">
        <v>48</v>
      </c>
      <c r="C112" s="116" t="s">
        <v>1089</v>
      </c>
      <c r="D112" s="116" t="s">
        <v>1014</v>
      </c>
      <c r="E112" s="116" t="s">
        <v>326</v>
      </c>
      <c r="F112" s="116"/>
      <c r="G112" s="116">
        <v>1</v>
      </c>
      <c r="H112" s="116">
        <v>728</v>
      </c>
      <c r="I112" s="116" t="s">
        <v>1075</v>
      </c>
      <c r="J112" s="116" t="s">
        <v>1015</v>
      </c>
      <c r="K112" s="116" t="s">
        <v>1133</v>
      </c>
      <c r="L112" s="117">
        <v>45216</v>
      </c>
      <c r="M112" s="142">
        <v>45216</v>
      </c>
      <c r="N112" s="116" t="s">
        <v>389</v>
      </c>
      <c r="O112" s="116" t="s">
        <v>1164</v>
      </c>
      <c r="P112" s="118" t="s">
        <v>1042</v>
      </c>
      <c r="Q112" s="118"/>
      <c r="R112" s="118" t="s">
        <v>375</v>
      </c>
      <c r="S112" s="119">
        <v>43418.467418981483</v>
      </c>
    </row>
    <row r="113" spans="1:19" ht="60.6" customHeight="1" x14ac:dyDescent="0.25">
      <c r="A113" s="109" t="str">
        <f t="shared" ref="A113" si="4">HYPERLINK("#'x-"&amp;H113 &amp; "'!A1","x-"&amp;H113)</f>
        <v>x-729</v>
      </c>
      <c r="B113" s="83" t="s">
        <v>47</v>
      </c>
      <c r="C113" s="83" t="s">
        <v>1087</v>
      </c>
      <c r="D113" s="83" t="s">
        <v>1149</v>
      </c>
      <c r="E113" s="83" t="s">
        <v>333</v>
      </c>
      <c r="F113" s="83"/>
      <c r="G113" s="83">
        <v>0</v>
      </c>
      <c r="H113" s="83">
        <v>729</v>
      </c>
      <c r="I113" s="83" t="s">
        <v>1150</v>
      </c>
      <c r="J113" s="83" t="s">
        <v>1151</v>
      </c>
      <c r="K113" s="83" t="s">
        <v>1131</v>
      </c>
      <c r="L113" s="117">
        <v>45216</v>
      </c>
      <c r="M113" s="142">
        <v>45216</v>
      </c>
      <c r="N113" s="116" t="s">
        <v>389</v>
      </c>
      <c r="O113" s="116" t="s">
        <v>1164</v>
      </c>
      <c r="P113" s="118" t="s">
        <v>1042</v>
      </c>
      <c r="Q113" s="118"/>
      <c r="R113" s="118" t="s">
        <v>375</v>
      </c>
      <c r="S113" s="119">
        <v>43418.467418981483</v>
      </c>
    </row>
    <row r="114" spans="1:19" ht="60.6" customHeight="1" x14ac:dyDescent="0.25">
      <c r="A114" s="109" t="str">
        <f t="shared" si="3"/>
        <v>x-801</v>
      </c>
      <c r="B114" s="116" t="s">
        <v>48</v>
      </c>
      <c r="C114" s="116" t="s">
        <v>596</v>
      </c>
      <c r="D114" s="116" t="s">
        <v>597</v>
      </c>
      <c r="E114" s="116" t="s">
        <v>333</v>
      </c>
      <c r="F114" s="116" t="s">
        <v>584</v>
      </c>
      <c r="G114" s="116">
        <v>1</v>
      </c>
      <c r="H114" s="116">
        <v>801</v>
      </c>
      <c r="I114" s="116" t="s">
        <v>598</v>
      </c>
      <c r="J114" s="116" t="s">
        <v>636</v>
      </c>
      <c r="K114" s="116" t="s">
        <v>1134</v>
      </c>
      <c r="L114" s="117">
        <v>45135</v>
      </c>
      <c r="M114" s="142">
        <v>45135</v>
      </c>
      <c r="N114" s="116" t="s">
        <v>389</v>
      </c>
      <c r="O114" s="116" t="s">
        <v>1164</v>
      </c>
      <c r="P114" s="118" t="s">
        <v>606</v>
      </c>
      <c r="Q114" s="118" t="s">
        <v>346</v>
      </c>
      <c r="R114" s="118" t="s">
        <v>375</v>
      </c>
      <c r="S114" s="119">
        <v>43426.661273148151</v>
      </c>
    </row>
    <row r="115" spans="1:19" ht="60.6" customHeight="1" x14ac:dyDescent="0.25">
      <c r="A115" s="109" t="str">
        <f t="shared" si="3"/>
        <v>x-802</v>
      </c>
      <c r="B115" s="116" t="s">
        <v>48</v>
      </c>
      <c r="C115" s="116" t="s">
        <v>596</v>
      </c>
      <c r="D115" s="116" t="s">
        <v>599</v>
      </c>
      <c r="E115" s="116" t="s">
        <v>333</v>
      </c>
      <c r="F115" s="116" t="s">
        <v>584</v>
      </c>
      <c r="G115" s="116">
        <v>1</v>
      </c>
      <c r="H115" s="116">
        <v>802</v>
      </c>
      <c r="I115" s="116" t="s">
        <v>600</v>
      </c>
      <c r="J115" s="116" t="s">
        <v>637</v>
      </c>
      <c r="K115" s="116" t="s">
        <v>1134</v>
      </c>
      <c r="L115" s="117">
        <v>45135</v>
      </c>
      <c r="M115" s="142">
        <v>45135</v>
      </c>
      <c r="N115" s="116" t="s">
        <v>389</v>
      </c>
      <c r="O115" s="116" t="s">
        <v>1164</v>
      </c>
      <c r="P115" s="118" t="s">
        <v>607</v>
      </c>
      <c r="Q115" s="118" t="s">
        <v>346</v>
      </c>
      <c r="R115" s="118" t="s">
        <v>375</v>
      </c>
      <c r="S115" s="119">
        <v>43426.661273148151</v>
      </c>
    </row>
    <row r="116" spans="1:19" ht="60.6" customHeight="1" x14ac:dyDescent="0.25">
      <c r="A116" s="109" t="str">
        <f t="shared" si="3"/>
        <v>x-803</v>
      </c>
      <c r="B116" s="116" t="s">
        <v>48</v>
      </c>
      <c r="C116" s="116" t="s">
        <v>926</v>
      </c>
      <c r="D116" s="116" t="s">
        <v>724</v>
      </c>
      <c r="E116" s="116" t="s">
        <v>333</v>
      </c>
      <c r="F116" s="116" t="s">
        <v>725</v>
      </c>
      <c r="G116" s="116">
        <v>1</v>
      </c>
      <c r="H116" s="116">
        <v>803</v>
      </c>
      <c r="I116" s="116" t="s">
        <v>1080</v>
      </c>
      <c r="J116" s="116" t="s">
        <v>726</v>
      </c>
      <c r="K116" s="116" t="s">
        <v>1135</v>
      </c>
      <c r="L116" s="117">
        <v>45216</v>
      </c>
      <c r="M116" s="142">
        <v>45216</v>
      </c>
      <c r="N116" s="116" t="s">
        <v>389</v>
      </c>
      <c r="O116" s="116" t="s">
        <v>1164</v>
      </c>
      <c r="P116" s="118" t="s">
        <v>924</v>
      </c>
      <c r="Q116" s="118" t="s">
        <v>501</v>
      </c>
      <c r="R116" s="118" t="s">
        <v>687</v>
      </c>
      <c r="S116" s="119">
        <v>43438.597060185188</v>
      </c>
    </row>
    <row r="117" spans="1:19" ht="60.6" customHeight="1" x14ac:dyDescent="0.25">
      <c r="A117" s="109" t="str">
        <f t="shared" si="3"/>
        <v>x-804</v>
      </c>
      <c r="B117" s="116" t="s">
        <v>48</v>
      </c>
      <c r="C117" s="116" t="s">
        <v>926</v>
      </c>
      <c r="D117" s="116" t="s">
        <v>729</v>
      </c>
      <c r="E117" s="116" t="s">
        <v>333</v>
      </c>
      <c r="F117" s="116" t="s">
        <v>730</v>
      </c>
      <c r="G117" s="116">
        <v>1</v>
      </c>
      <c r="H117" s="116">
        <v>804</v>
      </c>
      <c r="I117" s="116" t="s">
        <v>1081</v>
      </c>
      <c r="J117" s="116" t="s">
        <v>731</v>
      </c>
      <c r="K117" s="116" t="s">
        <v>1135</v>
      </c>
      <c r="L117" s="117">
        <v>45216</v>
      </c>
      <c r="M117" s="142">
        <v>45216</v>
      </c>
      <c r="N117" s="116" t="s">
        <v>389</v>
      </c>
      <c r="O117" s="116" t="s">
        <v>1164</v>
      </c>
      <c r="P117" s="118" t="s">
        <v>925</v>
      </c>
      <c r="Q117" s="118" t="s">
        <v>501</v>
      </c>
      <c r="R117" s="118" t="s">
        <v>687</v>
      </c>
      <c r="S117" s="119">
        <v>43438.597060185188</v>
      </c>
    </row>
    <row r="118" spans="1:19" ht="60.6" customHeight="1" x14ac:dyDescent="0.25">
      <c r="A118" s="109" t="str">
        <f t="shared" si="3"/>
        <v>x-805</v>
      </c>
      <c r="B118" s="116" t="s">
        <v>48</v>
      </c>
      <c r="C118" s="116" t="s">
        <v>721</v>
      </c>
      <c r="D118" s="116" t="s">
        <v>723</v>
      </c>
      <c r="E118" s="116" t="s">
        <v>333</v>
      </c>
      <c r="F118" s="116" t="s">
        <v>584</v>
      </c>
      <c r="G118" s="116">
        <v>0</v>
      </c>
      <c r="H118" s="116">
        <v>805</v>
      </c>
      <c r="I118" s="116" t="s">
        <v>1008</v>
      </c>
      <c r="J118" s="116" t="s">
        <v>683</v>
      </c>
      <c r="K118" s="116" t="s">
        <v>1136</v>
      </c>
      <c r="L118" s="117">
        <v>45216</v>
      </c>
      <c r="M118" s="142">
        <v>45216</v>
      </c>
      <c r="N118" s="116" t="s">
        <v>389</v>
      </c>
      <c r="O118" s="116" t="s">
        <v>1164</v>
      </c>
      <c r="P118" s="118" t="s">
        <v>702</v>
      </c>
      <c r="Q118" s="118" t="s">
        <v>703</v>
      </c>
      <c r="R118" s="118" t="s">
        <v>687</v>
      </c>
      <c r="S118" s="119">
        <v>43497.522106481483</v>
      </c>
    </row>
    <row r="119" spans="1:19" ht="60.6" customHeight="1" x14ac:dyDescent="0.25">
      <c r="A119" s="109" t="str">
        <f t="shared" si="3"/>
        <v>x-806</v>
      </c>
      <c r="B119" s="116" t="s">
        <v>48</v>
      </c>
      <c r="C119" s="116" t="s">
        <v>721</v>
      </c>
      <c r="D119" s="116" t="s">
        <v>722</v>
      </c>
      <c r="E119" s="116" t="s">
        <v>333</v>
      </c>
      <c r="F119" s="116" t="s">
        <v>584</v>
      </c>
      <c r="G119" s="116">
        <v>0</v>
      </c>
      <c r="H119" s="116">
        <v>806</v>
      </c>
      <c r="I119" s="116" t="s">
        <v>1012</v>
      </c>
      <c r="J119" s="116" t="s">
        <v>684</v>
      </c>
      <c r="K119" s="116" t="s">
        <v>1136</v>
      </c>
      <c r="L119" s="117">
        <v>45216</v>
      </c>
      <c r="M119" s="142">
        <v>45216</v>
      </c>
      <c r="N119" s="116" t="s">
        <v>389</v>
      </c>
      <c r="O119" s="116" t="s">
        <v>1164</v>
      </c>
      <c r="P119" s="118" t="s">
        <v>704</v>
      </c>
      <c r="Q119" s="118" t="s">
        <v>703</v>
      </c>
      <c r="R119" s="118" t="s">
        <v>687</v>
      </c>
      <c r="S119" s="119">
        <v>43497.522106481483</v>
      </c>
    </row>
    <row r="120" spans="1:19" ht="26.4" x14ac:dyDescent="0.25">
      <c r="A120" s="109" t="str">
        <f t="shared" ref="A120" si="5">HYPERLINK("#'x-"&amp;H120 &amp; "'!A1","x-"&amp;H120)</f>
        <v>x-807</v>
      </c>
      <c r="B120" s="116" t="s">
        <v>47</v>
      </c>
      <c r="C120" s="116" t="s">
        <v>1231</v>
      </c>
      <c r="D120" s="116" t="s">
        <v>1237</v>
      </c>
      <c r="E120" s="116" t="s">
        <v>333</v>
      </c>
      <c r="F120" s="116" t="s">
        <v>584</v>
      </c>
      <c r="G120" s="116">
        <v>0</v>
      </c>
      <c r="H120" s="116">
        <v>807</v>
      </c>
      <c r="I120" s="116" t="s">
        <v>1240</v>
      </c>
      <c r="J120" s="116" t="s">
        <v>1234</v>
      </c>
      <c r="K120" s="83" t="s">
        <v>1235</v>
      </c>
      <c r="L120" s="117">
        <v>43755</v>
      </c>
      <c r="M120" s="142"/>
      <c r="N120" s="116" t="s">
        <v>389</v>
      </c>
      <c r="O120" s="116" t="s">
        <v>1164</v>
      </c>
      <c r="P120" s="118"/>
      <c r="Q120" s="118"/>
      <c r="R120" s="118"/>
      <c r="S120" s="119"/>
    </row>
    <row r="121" spans="1:19" x14ac:dyDescent="0.25">
      <c r="A121" s="11"/>
      <c r="B121" s="11"/>
      <c r="C121" s="11"/>
      <c r="D121" s="11"/>
      <c r="E121" s="11"/>
      <c r="F121" s="11"/>
      <c r="G121" s="11"/>
      <c r="H121" s="11"/>
      <c r="I121" s="11"/>
      <c r="J121" s="11"/>
      <c r="L121" s="11"/>
      <c r="M121" s="11"/>
    </row>
    <row r="122" spans="1:19" x14ac:dyDescent="0.25">
      <c r="A122" s="11"/>
      <c r="B122" s="11"/>
      <c r="C122" s="11"/>
      <c r="D122" s="11"/>
      <c r="E122" s="11"/>
      <c r="F122" s="11"/>
      <c r="G122" s="11"/>
      <c r="H122" s="11"/>
      <c r="I122" s="11"/>
      <c r="J122" s="11"/>
      <c r="L122" s="11"/>
      <c r="M122" s="11"/>
    </row>
    <row r="123" spans="1:19" x14ac:dyDescent="0.25">
      <c r="A123" s="11"/>
      <c r="B123" s="11"/>
      <c r="C123" s="11"/>
      <c r="D123" s="11"/>
      <c r="E123" s="11"/>
      <c r="F123" s="11"/>
      <c r="G123" s="11"/>
      <c r="H123" s="11"/>
      <c r="I123" s="11"/>
      <c r="J123" s="11"/>
      <c r="L123" s="11"/>
      <c r="M123" s="11"/>
    </row>
    <row r="124" spans="1:19" x14ac:dyDescent="0.25">
      <c r="A124" s="11"/>
      <c r="B124" s="11"/>
      <c r="C124" s="11"/>
      <c r="D124" s="11"/>
      <c r="E124" s="11"/>
      <c r="F124" s="11"/>
      <c r="G124" s="11"/>
      <c r="H124" s="11"/>
      <c r="I124" s="11"/>
      <c r="J124" s="11"/>
      <c r="L124" s="11"/>
      <c r="M124" s="11"/>
    </row>
    <row r="125" spans="1:19" x14ac:dyDescent="0.25">
      <c r="A125" s="11"/>
      <c r="B125" s="11"/>
      <c r="C125" s="11"/>
      <c r="D125" s="11"/>
      <c r="E125" s="11"/>
      <c r="F125" s="11"/>
      <c r="G125" s="11"/>
      <c r="H125" s="11"/>
      <c r="I125" s="11"/>
      <c r="J125" s="11"/>
      <c r="L125" s="11"/>
      <c r="M125" s="11"/>
    </row>
    <row r="126" spans="1:19" x14ac:dyDescent="0.25">
      <c r="A126" s="11"/>
      <c r="B126" s="11"/>
      <c r="C126" s="11"/>
      <c r="D126" s="11"/>
      <c r="E126" s="11"/>
      <c r="F126" s="11"/>
      <c r="G126" s="11"/>
      <c r="H126" s="11"/>
      <c r="I126" s="11"/>
      <c r="J126" s="11"/>
      <c r="L126" s="11"/>
      <c r="M126" s="11"/>
    </row>
    <row r="127" spans="1:19" x14ac:dyDescent="0.25">
      <c r="A127" s="11"/>
      <c r="B127" s="11"/>
      <c r="C127" s="11"/>
      <c r="D127" s="11"/>
      <c r="E127" s="11"/>
      <c r="F127" s="11"/>
      <c r="G127" s="11"/>
      <c r="H127" s="11"/>
      <c r="I127" s="11"/>
      <c r="J127" s="11"/>
      <c r="L127" s="11"/>
      <c r="M127" s="11"/>
    </row>
    <row r="128" spans="1:19" x14ac:dyDescent="0.25">
      <c r="A128" s="11"/>
      <c r="B128" s="11"/>
      <c r="C128" s="11"/>
      <c r="D128" s="11"/>
      <c r="E128" s="11"/>
      <c r="F128" s="11"/>
      <c r="G128" s="11"/>
      <c r="H128" s="11"/>
      <c r="I128" s="11"/>
      <c r="J128" s="11"/>
      <c r="L128" s="11"/>
      <c r="M128" s="11"/>
    </row>
    <row r="129" spans="1:13" x14ac:dyDescent="0.25">
      <c r="A129" s="11"/>
      <c r="B129" s="11"/>
      <c r="C129" s="11"/>
      <c r="D129" s="11"/>
      <c r="E129" s="11"/>
      <c r="F129" s="11"/>
      <c r="G129" s="11"/>
      <c r="H129" s="11"/>
      <c r="I129" s="11"/>
      <c r="J129" s="11"/>
      <c r="L129" s="11"/>
      <c r="M129" s="11"/>
    </row>
    <row r="130" spans="1:13" x14ac:dyDescent="0.25">
      <c r="A130" s="11"/>
      <c r="B130" s="11"/>
      <c r="C130" s="11"/>
      <c r="D130" s="11"/>
      <c r="E130" s="11"/>
      <c r="F130" s="11"/>
      <c r="G130" s="11"/>
      <c r="H130" s="11"/>
      <c r="I130" s="11"/>
      <c r="J130" s="11"/>
      <c r="L130" s="11"/>
      <c r="M130" s="11"/>
    </row>
    <row r="131" spans="1:13" x14ac:dyDescent="0.25">
      <c r="A131" s="11"/>
      <c r="B131" s="11"/>
      <c r="C131" s="11"/>
      <c r="D131" s="11"/>
      <c r="E131" s="11"/>
      <c r="F131" s="11"/>
      <c r="G131" s="11"/>
      <c r="H131" s="11"/>
      <c r="I131" s="11"/>
      <c r="J131" s="11"/>
      <c r="L131" s="11"/>
      <c r="M131" s="11"/>
    </row>
    <row r="132" spans="1:13" x14ac:dyDescent="0.25">
      <c r="A132" s="11"/>
      <c r="B132" s="11"/>
      <c r="C132" s="11"/>
      <c r="D132" s="11"/>
      <c r="E132" s="11"/>
      <c r="F132" s="11"/>
      <c r="G132" s="11"/>
      <c r="H132" s="11"/>
      <c r="I132" s="11"/>
      <c r="J132" s="11"/>
      <c r="L132" s="11"/>
      <c r="M132" s="11"/>
    </row>
    <row r="133" spans="1:13" x14ac:dyDescent="0.25">
      <c r="A133" s="11"/>
      <c r="B133" s="11"/>
      <c r="C133" s="11"/>
      <c r="D133" s="11"/>
      <c r="E133" s="11"/>
      <c r="F133" s="11"/>
      <c r="G133" s="11"/>
      <c r="H133" s="11"/>
      <c r="I133" s="11"/>
      <c r="J133" s="11"/>
      <c r="L133" s="11"/>
      <c r="M133" s="11"/>
    </row>
    <row r="134" spans="1:13" x14ac:dyDescent="0.25">
      <c r="A134" s="11"/>
      <c r="B134" s="11"/>
      <c r="C134" s="11"/>
      <c r="D134" s="11"/>
      <c r="E134" s="11"/>
      <c r="F134" s="11"/>
      <c r="G134" s="11"/>
      <c r="H134" s="11"/>
      <c r="I134" s="11"/>
      <c r="J134" s="11"/>
      <c r="L134" s="11"/>
      <c r="M134" s="11"/>
    </row>
    <row r="135" spans="1:13" x14ac:dyDescent="0.25">
      <c r="A135" s="11"/>
      <c r="B135" s="11"/>
      <c r="C135" s="11"/>
      <c r="D135" s="11"/>
      <c r="E135" s="11"/>
      <c r="F135" s="11"/>
      <c r="G135" s="11"/>
      <c r="H135" s="11"/>
      <c r="I135" s="11"/>
      <c r="J135" s="11"/>
      <c r="L135" s="11"/>
      <c r="M135" s="11"/>
    </row>
    <row r="136" spans="1:13" x14ac:dyDescent="0.25">
      <c r="A136" s="11"/>
      <c r="B136" s="11"/>
      <c r="C136" s="11"/>
      <c r="D136" s="11"/>
      <c r="E136" s="11"/>
      <c r="F136" s="11"/>
      <c r="G136" s="11"/>
      <c r="H136" s="11"/>
      <c r="I136" s="11"/>
      <c r="J136" s="11"/>
      <c r="L136" s="11"/>
      <c r="M136" s="11"/>
    </row>
    <row r="137" spans="1:13" x14ac:dyDescent="0.25">
      <c r="A137" s="11"/>
      <c r="B137" s="11"/>
      <c r="C137" s="11"/>
      <c r="D137" s="11"/>
      <c r="E137" s="11"/>
      <c r="F137" s="11"/>
      <c r="G137" s="11"/>
      <c r="H137" s="11"/>
      <c r="I137" s="11"/>
      <c r="J137" s="11"/>
      <c r="L137" s="11"/>
      <c r="M137" s="11"/>
    </row>
    <row r="138" spans="1:13" x14ac:dyDescent="0.25">
      <c r="A138" s="11"/>
      <c r="B138" s="11"/>
      <c r="C138" s="11"/>
      <c r="D138" s="11"/>
      <c r="E138" s="11"/>
      <c r="F138" s="11"/>
      <c r="G138" s="11"/>
      <c r="H138" s="11"/>
      <c r="I138" s="11"/>
      <c r="J138" s="11"/>
      <c r="L138" s="11"/>
      <c r="M138" s="11"/>
    </row>
    <row r="139" spans="1:13" x14ac:dyDescent="0.25">
      <c r="A139" s="11"/>
      <c r="B139" s="11"/>
      <c r="C139" s="11"/>
      <c r="D139" s="11"/>
      <c r="E139" s="11"/>
      <c r="F139" s="11"/>
      <c r="G139" s="11"/>
      <c r="H139" s="11"/>
      <c r="I139" s="11"/>
      <c r="J139" s="11"/>
      <c r="L139" s="11"/>
      <c r="M139" s="11"/>
    </row>
    <row r="140" spans="1:13" x14ac:dyDescent="0.25">
      <c r="A140" s="11"/>
      <c r="B140" s="11"/>
      <c r="C140" s="11"/>
      <c r="D140" s="11"/>
      <c r="E140" s="11"/>
      <c r="F140" s="11"/>
      <c r="G140" s="11"/>
      <c r="H140" s="11"/>
      <c r="I140" s="11"/>
      <c r="J140" s="11"/>
      <c r="L140" s="11"/>
      <c r="M140" s="11"/>
    </row>
    <row r="141" spans="1:13" x14ac:dyDescent="0.25">
      <c r="A141" s="11"/>
      <c r="B141" s="11"/>
      <c r="C141" s="11"/>
      <c r="D141" s="11"/>
      <c r="E141" s="11"/>
      <c r="F141" s="11"/>
      <c r="G141" s="11"/>
      <c r="H141" s="11"/>
      <c r="I141" s="11"/>
      <c r="J141" s="11"/>
      <c r="L141" s="11"/>
      <c r="M141" s="11"/>
    </row>
    <row r="142" spans="1:13" x14ac:dyDescent="0.25">
      <c r="A142" s="11"/>
      <c r="B142" s="11"/>
      <c r="C142" s="11"/>
      <c r="D142" s="11"/>
      <c r="E142" s="11"/>
      <c r="F142" s="11"/>
      <c r="G142" s="11"/>
      <c r="H142" s="11"/>
      <c r="I142" s="11"/>
      <c r="J142" s="11"/>
      <c r="L142" s="11"/>
      <c r="M142" s="11"/>
    </row>
    <row r="143" spans="1:13" x14ac:dyDescent="0.25">
      <c r="A143" s="11"/>
      <c r="B143" s="11"/>
      <c r="C143" s="11"/>
      <c r="D143" s="11"/>
      <c r="E143" s="11"/>
      <c r="F143" s="11"/>
      <c r="G143" s="11"/>
      <c r="H143" s="11"/>
      <c r="I143" s="11"/>
      <c r="J143" s="11"/>
      <c r="L143" s="11"/>
      <c r="M143" s="11"/>
    </row>
    <row r="144" spans="1:13" x14ac:dyDescent="0.25">
      <c r="A144" s="11"/>
      <c r="B144" s="11"/>
      <c r="C144" s="11"/>
      <c r="D144" s="11"/>
      <c r="E144" s="11"/>
      <c r="F144" s="11"/>
      <c r="G144" s="11"/>
      <c r="H144" s="11"/>
      <c r="I144" s="11"/>
      <c r="J144" s="11"/>
      <c r="L144" s="11"/>
      <c r="M144" s="11"/>
    </row>
    <row r="145" spans="1:13" x14ac:dyDescent="0.25">
      <c r="A145" s="11"/>
      <c r="B145" s="11"/>
      <c r="C145" s="11"/>
      <c r="D145" s="11"/>
      <c r="E145" s="11"/>
      <c r="F145" s="11"/>
      <c r="G145" s="11"/>
      <c r="H145" s="11"/>
      <c r="I145" s="11"/>
      <c r="J145" s="11"/>
      <c r="L145" s="11"/>
      <c r="M145" s="11"/>
    </row>
    <row r="146" spans="1:13" x14ac:dyDescent="0.25">
      <c r="A146" s="11"/>
      <c r="B146" s="11"/>
      <c r="C146" s="11"/>
      <c r="D146" s="11"/>
      <c r="E146" s="11"/>
      <c r="F146" s="11"/>
      <c r="G146" s="11"/>
      <c r="H146" s="11"/>
      <c r="I146" s="11"/>
      <c r="J146" s="11"/>
      <c r="L146" s="11"/>
      <c r="M146" s="11"/>
    </row>
    <row r="147" spans="1:13" x14ac:dyDescent="0.25">
      <c r="A147" s="11"/>
      <c r="B147" s="11"/>
      <c r="C147" s="11"/>
      <c r="D147" s="11"/>
      <c r="E147" s="11"/>
      <c r="F147" s="11"/>
      <c r="G147" s="11"/>
      <c r="H147" s="11"/>
      <c r="I147" s="11"/>
      <c r="J147" s="11"/>
      <c r="L147" s="11"/>
      <c r="M147" s="11"/>
    </row>
    <row r="148" spans="1:13" x14ac:dyDescent="0.25">
      <c r="A148" s="11"/>
      <c r="B148" s="11"/>
      <c r="C148" s="11"/>
      <c r="D148" s="11"/>
      <c r="E148" s="11"/>
      <c r="F148" s="11"/>
      <c r="G148" s="11"/>
      <c r="H148" s="11"/>
      <c r="I148" s="11"/>
      <c r="J148" s="11"/>
      <c r="L148" s="11"/>
      <c r="M148" s="11"/>
    </row>
    <row r="149" spans="1:13" x14ac:dyDescent="0.25">
      <c r="A149" s="11"/>
      <c r="B149" s="11"/>
      <c r="C149" s="11"/>
      <c r="D149" s="11"/>
      <c r="E149" s="11"/>
      <c r="F149" s="11"/>
      <c r="G149" s="11"/>
      <c r="H149" s="11"/>
      <c r="I149" s="11"/>
      <c r="J149" s="11"/>
      <c r="L149" s="11"/>
      <c r="M149" s="11"/>
    </row>
    <row r="150" spans="1:13" x14ac:dyDescent="0.25">
      <c r="A150" s="11"/>
      <c r="B150" s="11"/>
      <c r="C150" s="11"/>
      <c r="D150" s="11"/>
      <c r="E150" s="11"/>
      <c r="F150" s="11"/>
      <c r="G150" s="11"/>
      <c r="H150" s="11"/>
      <c r="I150" s="11"/>
      <c r="J150" s="11"/>
      <c r="L150" s="11"/>
      <c r="M150" s="11"/>
    </row>
    <row r="151" spans="1:13" x14ac:dyDescent="0.25">
      <c r="A151" s="11"/>
      <c r="B151" s="11"/>
      <c r="C151" s="11"/>
      <c r="D151" s="11"/>
      <c r="E151" s="11"/>
      <c r="F151" s="11"/>
      <c r="G151" s="11"/>
      <c r="H151" s="11"/>
      <c r="I151" s="11"/>
      <c r="J151" s="11"/>
      <c r="L151" s="11"/>
      <c r="M151" s="11"/>
    </row>
    <row r="152" spans="1:13" x14ac:dyDescent="0.25">
      <c r="A152" s="11"/>
      <c r="B152" s="11"/>
      <c r="C152" s="11"/>
      <c r="D152" s="11"/>
      <c r="E152" s="11"/>
      <c r="F152" s="11"/>
      <c r="G152" s="11"/>
      <c r="H152" s="11"/>
      <c r="I152" s="11"/>
      <c r="J152" s="11"/>
      <c r="L152" s="11"/>
      <c r="M152" s="11"/>
    </row>
    <row r="153" spans="1:13" x14ac:dyDescent="0.25">
      <c r="A153" s="11"/>
      <c r="B153" s="11"/>
      <c r="C153" s="11"/>
      <c r="D153" s="11"/>
      <c r="E153" s="11"/>
      <c r="F153" s="11"/>
      <c r="G153" s="11"/>
      <c r="H153" s="11"/>
      <c r="I153" s="11"/>
      <c r="J153" s="11"/>
      <c r="L153" s="11"/>
      <c r="M153" s="11"/>
    </row>
    <row r="154" spans="1:13" x14ac:dyDescent="0.25">
      <c r="A154" s="11"/>
      <c r="B154" s="11"/>
      <c r="C154" s="11"/>
      <c r="D154" s="11"/>
      <c r="E154" s="11"/>
      <c r="F154" s="11"/>
      <c r="G154" s="11"/>
      <c r="H154" s="11"/>
      <c r="I154" s="11"/>
      <c r="J154" s="11"/>
      <c r="L154" s="11"/>
      <c r="M154" s="11"/>
    </row>
    <row r="155" spans="1:13" x14ac:dyDescent="0.25">
      <c r="A155" s="11"/>
      <c r="B155" s="11"/>
      <c r="C155" s="11"/>
      <c r="D155" s="11"/>
      <c r="E155" s="11"/>
      <c r="F155" s="11"/>
      <c r="G155" s="11"/>
      <c r="H155" s="11"/>
      <c r="I155" s="11"/>
      <c r="J155" s="11"/>
      <c r="L155" s="11"/>
      <c r="M155" s="11"/>
    </row>
    <row r="156" spans="1:13" x14ac:dyDescent="0.25">
      <c r="A156" s="11"/>
      <c r="B156" s="11"/>
      <c r="C156" s="11"/>
      <c r="D156" s="11"/>
      <c r="E156" s="11"/>
      <c r="F156" s="11"/>
      <c r="G156" s="11"/>
      <c r="H156" s="11"/>
      <c r="I156" s="11"/>
      <c r="J156" s="11"/>
      <c r="L156" s="11"/>
      <c r="M156" s="11"/>
    </row>
    <row r="157" spans="1:13" x14ac:dyDescent="0.25">
      <c r="A157" s="11"/>
      <c r="B157" s="11"/>
      <c r="C157" s="11"/>
      <c r="D157" s="11"/>
      <c r="E157" s="11"/>
      <c r="F157" s="11"/>
      <c r="G157" s="11"/>
      <c r="H157" s="11"/>
      <c r="I157" s="11"/>
      <c r="J157" s="11"/>
      <c r="L157" s="11"/>
      <c r="M157" s="11"/>
    </row>
    <row r="158" spans="1:13" x14ac:dyDescent="0.25">
      <c r="A158" s="11"/>
      <c r="B158" s="11"/>
      <c r="C158" s="11"/>
      <c r="D158" s="11"/>
      <c r="E158" s="11"/>
      <c r="F158" s="11"/>
      <c r="G158" s="11"/>
      <c r="H158" s="11"/>
      <c r="I158" s="11"/>
      <c r="J158" s="11"/>
      <c r="L158" s="11"/>
      <c r="M158" s="11"/>
    </row>
    <row r="159" spans="1:13" x14ac:dyDescent="0.25">
      <c r="A159" s="11"/>
      <c r="B159" s="11"/>
      <c r="C159" s="11"/>
      <c r="D159" s="11"/>
      <c r="E159" s="11"/>
      <c r="F159" s="11"/>
      <c r="G159" s="11"/>
      <c r="H159" s="11"/>
      <c r="I159" s="11"/>
      <c r="J159" s="11"/>
      <c r="L159" s="11"/>
      <c r="M159" s="11"/>
    </row>
    <row r="160" spans="1:13" x14ac:dyDescent="0.25">
      <c r="A160" s="11"/>
      <c r="B160" s="11"/>
      <c r="C160" s="11"/>
      <c r="D160" s="11"/>
      <c r="E160" s="11"/>
      <c r="F160" s="11"/>
      <c r="G160" s="11"/>
      <c r="H160" s="11"/>
      <c r="I160" s="11"/>
      <c r="J160" s="11"/>
      <c r="L160" s="11"/>
      <c r="M160" s="11"/>
    </row>
    <row r="161" spans="1:13" x14ac:dyDescent="0.25">
      <c r="A161" s="11"/>
      <c r="B161" s="11"/>
      <c r="C161" s="11"/>
      <c r="D161" s="11"/>
      <c r="E161" s="11"/>
      <c r="F161" s="11"/>
      <c r="G161" s="11"/>
      <c r="H161" s="11"/>
      <c r="I161" s="11"/>
      <c r="J161" s="11"/>
      <c r="L161" s="11"/>
      <c r="M161" s="11"/>
    </row>
    <row r="162" spans="1:13" x14ac:dyDescent="0.25">
      <c r="A162" s="11"/>
      <c r="B162" s="11"/>
      <c r="C162" s="11"/>
      <c r="D162" s="11"/>
      <c r="E162" s="11"/>
      <c r="F162" s="11"/>
      <c r="G162" s="11"/>
      <c r="H162" s="11"/>
      <c r="I162" s="11"/>
      <c r="J162" s="11"/>
      <c r="L162" s="11"/>
      <c r="M162" s="11"/>
    </row>
    <row r="163" spans="1:13" x14ac:dyDescent="0.25">
      <c r="A163" s="11"/>
      <c r="B163" s="11"/>
      <c r="C163" s="11"/>
      <c r="D163" s="11"/>
      <c r="E163" s="11"/>
      <c r="F163" s="11"/>
      <c r="G163" s="11"/>
      <c r="H163" s="11"/>
      <c r="I163" s="11"/>
      <c r="J163" s="11"/>
      <c r="L163" s="11"/>
      <c r="M163" s="11"/>
    </row>
    <row r="164" spans="1:13" x14ac:dyDescent="0.25">
      <c r="A164" s="11"/>
      <c r="B164" s="11"/>
      <c r="C164" s="11"/>
      <c r="D164" s="11"/>
      <c r="E164" s="11"/>
      <c r="F164" s="11"/>
      <c r="G164" s="11"/>
      <c r="H164" s="11"/>
      <c r="I164" s="11"/>
      <c r="J164" s="11"/>
      <c r="L164" s="11"/>
      <c r="M164" s="11"/>
    </row>
    <row r="165" spans="1:13" x14ac:dyDescent="0.25">
      <c r="A165" s="11"/>
      <c r="B165" s="11"/>
      <c r="C165" s="11"/>
      <c r="D165" s="11"/>
      <c r="E165" s="11"/>
      <c r="F165" s="11"/>
      <c r="G165" s="11"/>
      <c r="H165" s="11"/>
      <c r="I165" s="11"/>
      <c r="J165" s="11"/>
      <c r="L165" s="11"/>
      <c r="M165" s="11"/>
    </row>
    <row r="166" spans="1:13" x14ac:dyDescent="0.25">
      <c r="A166" s="11"/>
      <c r="B166" s="11"/>
      <c r="C166" s="11"/>
      <c r="D166" s="11"/>
      <c r="E166" s="11"/>
      <c r="F166" s="11"/>
      <c r="G166" s="11"/>
      <c r="H166" s="11"/>
      <c r="I166" s="11"/>
      <c r="J166" s="11"/>
      <c r="L166" s="11"/>
      <c r="M166" s="11"/>
    </row>
    <row r="167" spans="1:13" x14ac:dyDescent="0.25">
      <c r="A167" s="11"/>
      <c r="B167" s="11"/>
      <c r="C167" s="11"/>
      <c r="D167" s="11"/>
      <c r="E167" s="11"/>
      <c r="F167" s="11"/>
      <c r="G167" s="11"/>
      <c r="H167" s="11"/>
      <c r="I167" s="11"/>
      <c r="J167" s="11"/>
      <c r="L167" s="11"/>
      <c r="M167" s="11"/>
    </row>
    <row r="168" spans="1:13" x14ac:dyDescent="0.25">
      <c r="A168" s="11"/>
      <c r="B168" s="11"/>
      <c r="C168" s="11"/>
      <c r="D168" s="11"/>
      <c r="E168" s="11"/>
      <c r="F168" s="11"/>
      <c r="G168" s="11"/>
      <c r="H168" s="11"/>
      <c r="I168" s="11"/>
      <c r="J168" s="11"/>
      <c r="L168" s="11"/>
      <c r="M168" s="11"/>
    </row>
    <row r="169" spans="1:13" x14ac:dyDescent="0.25">
      <c r="A169" s="11"/>
      <c r="B169" s="11"/>
      <c r="C169" s="11"/>
      <c r="D169" s="11"/>
      <c r="E169" s="11"/>
      <c r="F169" s="11"/>
      <c r="G169" s="11"/>
      <c r="H169" s="11"/>
      <c r="I169" s="11"/>
      <c r="J169" s="11"/>
      <c r="L169" s="11"/>
      <c r="M169" s="11"/>
    </row>
    <row r="170" spans="1:13" x14ac:dyDescent="0.25">
      <c r="A170" s="11"/>
      <c r="B170" s="11"/>
      <c r="C170" s="11"/>
      <c r="D170" s="11"/>
      <c r="E170" s="11"/>
      <c r="F170" s="11"/>
      <c r="G170" s="11"/>
      <c r="H170" s="11"/>
      <c r="I170" s="11"/>
      <c r="J170" s="11"/>
      <c r="L170" s="11"/>
      <c r="M170" s="11"/>
    </row>
    <row r="171" spans="1:13" x14ac:dyDescent="0.25">
      <c r="A171" s="11"/>
      <c r="B171" s="11"/>
      <c r="C171" s="11"/>
      <c r="D171" s="11"/>
      <c r="E171" s="11"/>
      <c r="F171" s="11"/>
      <c r="G171" s="11"/>
      <c r="H171" s="11"/>
      <c r="I171" s="11"/>
      <c r="J171" s="11"/>
      <c r="L171" s="11"/>
      <c r="M171" s="11"/>
    </row>
    <row r="172" spans="1:13" x14ac:dyDescent="0.25">
      <c r="A172" s="11"/>
      <c r="B172" s="11"/>
      <c r="C172" s="11"/>
      <c r="D172" s="11"/>
      <c r="E172" s="11"/>
      <c r="F172" s="11"/>
      <c r="G172" s="11"/>
      <c r="H172" s="11"/>
      <c r="I172" s="11"/>
      <c r="J172" s="11"/>
      <c r="L172" s="11"/>
      <c r="M172" s="11"/>
    </row>
    <row r="173" spans="1:13" x14ac:dyDescent="0.25">
      <c r="A173" s="11"/>
      <c r="B173" s="11"/>
      <c r="C173" s="11"/>
      <c r="D173" s="11"/>
      <c r="E173" s="11"/>
      <c r="F173" s="11"/>
      <c r="G173" s="11"/>
      <c r="H173" s="11"/>
      <c r="I173" s="11"/>
      <c r="J173" s="11"/>
      <c r="L173" s="11"/>
      <c r="M173" s="11"/>
    </row>
    <row r="174" spans="1:13" x14ac:dyDescent="0.25">
      <c r="A174" s="11"/>
      <c r="B174" s="11"/>
      <c r="C174" s="11"/>
      <c r="D174" s="11"/>
      <c r="E174" s="11"/>
      <c r="F174" s="11"/>
      <c r="G174" s="11"/>
      <c r="H174" s="11"/>
      <c r="I174" s="11"/>
      <c r="J174" s="11"/>
      <c r="L174" s="11"/>
      <c r="M174" s="11"/>
    </row>
    <row r="175" spans="1:13" x14ac:dyDescent="0.25">
      <c r="A175" s="11"/>
      <c r="B175" s="11"/>
      <c r="C175" s="11"/>
      <c r="D175" s="11"/>
      <c r="E175" s="11"/>
      <c r="F175" s="11"/>
      <c r="G175" s="11"/>
      <c r="H175" s="11"/>
      <c r="I175" s="11"/>
      <c r="J175" s="11"/>
      <c r="L175" s="11"/>
      <c r="M175" s="11"/>
    </row>
    <row r="176" spans="1:13" x14ac:dyDescent="0.25">
      <c r="A176" s="11"/>
      <c r="B176" s="11"/>
      <c r="C176" s="11"/>
      <c r="D176" s="11"/>
      <c r="E176" s="11"/>
      <c r="F176" s="11"/>
      <c r="G176" s="11"/>
      <c r="H176" s="11"/>
      <c r="I176" s="11"/>
      <c r="J176" s="11"/>
      <c r="L176" s="11"/>
      <c r="M176" s="11"/>
    </row>
    <row r="177" spans="1:13" x14ac:dyDescent="0.25">
      <c r="A177" s="11"/>
      <c r="B177" s="11"/>
      <c r="C177" s="11"/>
      <c r="D177" s="11"/>
      <c r="E177" s="11"/>
      <c r="F177" s="11"/>
      <c r="G177" s="11"/>
      <c r="H177" s="11"/>
      <c r="I177" s="11"/>
      <c r="J177" s="11"/>
      <c r="L177" s="11"/>
      <c r="M177" s="11"/>
    </row>
    <row r="178" spans="1:13" x14ac:dyDescent="0.25">
      <c r="A178" s="11"/>
      <c r="B178" s="11"/>
      <c r="C178" s="11"/>
      <c r="D178" s="11"/>
      <c r="E178" s="11"/>
      <c r="F178" s="11"/>
      <c r="G178" s="11"/>
      <c r="H178" s="11"/>
      <c r="I178" s="11"/>
      <c r="J178" s="11"/>
      <c r="L178" s="11"/>
      <c r="M178" s="11"/>
    </row>
    <row r="179" spans="1:13" x14ac:dyDescent="0.25">
      <c r="A179" s="11"/>
      <c r="B179" s="11"/>
      <c r="C179" s="11"/>
      <c r="D179" s="11"/>
      <c r="E179" s="11"/>
      <c r="F179" s="11"/>
      <c r="G179" s="11"/>
      <c r="H179" s="11"/>
      <c r="I179" s="11"/>
      <c r="J179" s="11"/>
      <c r="L179" s="11"/>
      <c r="M179" s="11"/>
    </row>
    <row r="180" spans="1:13" x14ac:dyDescent="0.25">
      <c r="A180" s="11"/>
      <c r="B180" s="11"/>
      <c r="C180" s="11"/>
      <c r="D180" s="11"/>
      <c r="E180" s="11"/>
      <c r="F180" s="11"/>
      <c r="G180" s="11"/>
      <c r="H180" s="11"/>
      <c r="I180" s="11"/>
      <c r="J180" s="11"/>
      <c r="L180" s="11"/>
      <c r="M180" s="11"/>
    </row>
    <row r="181" spans="1:13" x14ac:dyDescent="0.25">
      <c r="A181" s="11"/>
      <c r="B181" s="11"/>
      <c r="C181" s="11"/>
      <c r="D181" s="11"/>
      <c r="E181" s="11"/>
      <c r="F181" s="11"/>
      <c r="G181" s="11"/>
      <c r="H181" s="11"/>
      <c r="I181" s="11"/>
      <c r="J181" s="11"/>
      <c r="L181" s="11"/>
      <c r="M181" s="11"/>
    </row>
    <row r="182" spans="1:13" x14ac:dyDescent="0.25">
      <c r="A182" s="11"/>
      <c r="B182" s="11"/>
      <c r="C182" s="11"/>
      <c r="D182" s="11"/>
      <c r="E182" s="11"/>
      <c r="F182" s="11"/>
      <c r="G182" s="11"/>
      <c r="H182" s="11"/>
      <c r="I182" s="11"/>
      <c r="J182" s="11"/>
      <c r="L182" s="11"/>
      <c r="M182" s="11"/>
    </row>
    <row r="183" spans="1:13" x14ac:dyDescent="0.25">
      <c r="A183" s="11"/>
      <c r="B183" s="11"/>
      <c r="C183" s="11"/>
      <c r="D183" s="11"/>
      <c r="E183" s="11"/>
      <c r="F183" s="11"/>
      <c r="G183" s="11"/>
      <c r="H183" s="11"/>
      <c r="I183" s="11"/>
      <c r="J183" s="11"/>
      <c r="L183" s="11"/>
      <c r="M183" s="11"/>
    </row>
    <row r="184" spans="1:13" x14ac:dyDescent="0.25">
      <c r="A184" s="11"/>
      <c r="B184" s="11"/>
      <c r="C184" s="11"/>
      <c r="D184" s="11"/>
      <c r="E184" s="11"/>
      <c r="F184" s="11"/>
      <c r="G184" s="11"/>
      <c r="H184" s="11"/>
      <c r="I184" s="11"/>
      <c r="J184" s="11"/>
      <c r="L184" s="11"/>
      <c r="M184" s="11"/>
    </row>
    <row r="185" spans="1:13" x14ac:dyDescent="0.25">
      <c r="A185" s="11"/>
      <c r="B185" s="11"/>
      <c r="C185" s="11"/>
      <c r="D185" s="11"/>
      <c r="E185" s="11"/>
      <c r="F185" s="11"/>
      <c r="G185" s="11"/>
      <c r="H185" s="11"/>
      <c r="I185" s="11"/>
      <c r="J185" s="11"/>
      <c r="L185" s="11"/>
      <c r="M185" s="11"/>
    </row>
    <row r="186" spans="1:13" x14ac:dyDescent="0.25">
      <c r="A186" s="11"/>
      <c r="B186" s="11"/>
      <c r="C186" s="11"/>
      <c r="D186" s="11"/>
      <c r="E186" s="11"/>
      <c r="F186" s="11"/>
      <c r="G186" s="11"/>
      <c r="H186" s="11"/>
      <c r="I186" s="11"/>
      <c r="J186" s="11"/>
      <c r="L186" s="11"/>
      <c r="M186" s="11"/>
    </row>
    <row r="187" spans="1:13" x14ac:dyDescent="0.25">
      <c r="A187" s="11"/>
      <c r="B187" s="11"/>
      <c r="C187" s="11"/>
      <c r="D187" s="11"/>
      <c r="E187" s="11"/>
      <c r="F187" s="11"/>
      <c r="G187" s="11"/>
      <c r="H187" s="11"/>
      <c r="I187" s="11"/>
      <c r="J187" s="11"/>
      <c r="L187" s="11"/>
      <c r="M187" s="11"/>
    </row>
    <row r="188" spans="1:13" x14ac:dyDescent="0.25">
      <c r="A188" s="11"/>
      <c r="B188" s="11"/>
      <c r="C188" s="11"/>
      <c r="D188" s="11"/>
      <c r="E188" s="11"/>
      <c r="F188" s="11"/>
      <c r="G188" s="11"/>
      <c r="H188" s="11"/>
      <c r="I188" s="11"/>
      <c r="J188" s="11"/>
      <c r="L188" s="11"/>
      <c r="M188" s="11"/>
    </row>
    <row r="189" spans="1:13" x14ac:dyDescent="0.25">
      <c r="A189" s="11"/>
      <c r="B189" s="11"/>
      <c r="C189" s="11"/>
      <c r="D189" s="11"/>
      <c r="E189" s="11"/>
      <c r="F189" s="11"/>
      <c r="G189" s="11"/>
      <c r="H189" s="11"/>
      <c r="I189" s="11"/>
      <c r="J189" s="11"/>
      <c r="L189" s="11"/>
      <c r="M189" s="11"/>
    </row>
    <row r="190" spans="1:13" x14ac:dyDescent="0.25">
      <c r="A190" s="11"/>
      <c r="B190" s="11"/>
      <c r="C190" s="11"/>
      <c r="D190" s="11"/>
      <c r="E190" s="11"/>
      <c r="F190" s="11"/>
      <c r="G190" s="11"/>
      <c r="H190" s="11"/>
      <c r="I190" s="11"/>
      <c r="J190" s="11"/>
      <c r="L190" s="11"/>
      <c r="M190" s="11"/>
    </row>
    <row r="191" spans="1:13" x14ac:dyDescent="0.25">
      <c r="A191" s="11"/>
      <c r="B191" s="11"/>
      <c r="C191" s="11"/>
      <c r="D191" s="11"/>
      <c r="E191" s="11"/>
      <c r="F191" s="11"/>
      <c r="G191" s="11"/>
      <c r="H191" s="11"/>
      <c r="I191" s="11"/>
      <c r="J191" s="11"/>
      <c r="L191" s="11"/>
      <c r="M191" s="11"/>
    </row>
    <row r="192" spans="1:13" x14ac:dyDescent="0.25">
      <c r="A192" s="11"/>
      <c r="B192" s="11"/>
      <c r="C192" s="11"/>
      <c r="D192" s="11"/>
      <c r="E192" s="11"/>
      <c r="F192" s="11"/>
      <c r="G192" s="11"/>
      <c r="H192" s="11"/>
      <c r="I192" s="11"/>
      <c r="J192" s="11"/>
      <c r="L192" s="11"/>
      <c r="M192" s="11"/>
    </row>
    <row r="193" spans="1:13" x14ac:dyDescent="0.25">
      <c r="A193" s="11"/>
      <c r="B193" s="11"/>
      <c r="C193" s="11"/>
      <c r="D193" s="11"/>
      <c r="E193" s="11"/>
      <c r="F193" s="11"/>
      <c r="G193" s="11"/>
      <c r="H193" s="11"/>
      <c r="I193" s="11"/>
      <c r="J193" s="11"/>
      <c r="L193" s="11"/>
      <c r="M193" s="11"/>
    </row>
    <row r="194" spans="1:13" x14ac:dyDescent="0.25">
      <c r="A194" s="11"/>
      <c r="B194" s="11"/>
      <c r="C194" s="11"/>
      <c r="D194" s="11"/>
      <c r="E194" s="11"/>
      <c r="F194" s="11"/>
      <c r="G194" s="11"/>
      <c r="H194" s="11"/>
      <c r="I194" s="11"/>
      <c r="J194" s="11"/>
      <c r="L194" s="11"/>
      <c r="M194" s="11"/>
    </row>
    <row r="195" spans="1:13" x14ac:dyDescent="0.25">
      <c r="A195" s="11"/>
      <c r="B195" s="11"/>
      <c r="C195" s="11"/>
      <c r="D195" s="11"/>
      <c r="E195" s="11"/>
      <c r="F195" s="11"/>
      <c r="G195" s="11"/>
      <c r="H195" s="11"/>
      <c r="I195" s="11"/>
      <c r="J195" s="11"/>
      <c r="L195" s="11"/>
      <c r="M195" s="11"/>
    </row>
    <row r="196" spans="1:13" x14ac:dyDescent="0.25">
      <c r="A196" s="11"/>
      <c r="B196" s="11"/>
      <c r="C196" s="11"/>
      <c r="D196" s="11"/>
      <c r="E196" s="11"/>
      <c r="F196" s="11"/>
      <c r="G196" s="11"/>
      <c r="H196" s="11"/>
      <c r="I196" s="11"/>
      <c r="J196" s="11"/>
      <c r="L196" s="11"/>
      <c r="M196" s="11"/>
    </row>
    <row r="197" spans="1:13" x14ac:dyDescent="0.25">
      <c r="A197" s="11"/>
      <c r="B197" s="11"/>
      <c r="C197" s="11"/>
      <c r="D197" s="11"/>
      <c r="E197" s="11"/>
      <c r="F197" s="11"/>
      <c r="G197" s="11"/>
      <c r="H197" s="11"/>
      <c r="I197" s="11"/>
      <c r="J197" s="11"/>
      <c r="L197" s="11"/>
      <c r="M197" s="11"/>
    </row>
    <row r="198" spans="1:13" x14ac:dyDescent="0.25">
      <c r="A198" s="11"/>
      <c r="B198" s="11"/>
      <c r="C198" s="11"/>
      <c r="D198" s="11"/>
      <c r="E198" s="11"/>
      <c r="F198" s="11"/>
      <c r="G198" s="11"/>
      <c r="H198" s="11"/>
      <c r="I198" s="11"/>
      <c r="J198" s="11"/>
      <c r="L198" s="11"/>
      <c r="M198" s="11"/>
    </row>
    <row r="199" spans="1:13" x14ac:dyDescent="0.25">
      <c r="A199" s="11"/>
      <c r="B199" s="11"/>
      <c r="C199" s="11"/>
      <c r="D199" s="11"/>
      <c r="E199" s="11"/>
      <c r="F199" s="11"/>
      <c r="G199" s="11"/>
      <c r="H199" s="11"/>
      <c r="I199" s="11"/>
      <c r="J199" s="11"/>
      <c r="L199" s="11"/>
      <c r="M199" s="11"/>
    </row>
    <row r="200" spans="1:13" x14ac:dyDescent="0.25">
      <c r="A200" s="11"/>
      <c r="B200" s="11"/>
      <c r="C200" s="11"/>
      <c r="D200" s="11"/>
      <c r="E200" s="11"/>
      <c r="F200" s="11"/>
      <c r="G200" s="11"/>
      <c r="H200" s="11"/>
      <c r="I200" s="11"/>
      <c r="J200" s="11"/>
      <c r="L200" s="11"/>
      <c r="M200" s="11"/>
    </row>
    <row r="201" spans="1:13" x14ac:dyDescent="0.25">
      <c r="A201" s="11"/>
      <c r="B201" s="11"/>
      <c r="C201" s="11"/>
      <c r="D201" s="11"/>
      <c r="E201" s="11"/>
      <c r="F201" s="11"/>
      <c r="G201" s="11"/>
      <c r="H201" s="11"/>
      <c r="I201" s="11"/>
      <c r="J201" s="11"/>
      <c r="L201" s="11"/>
      <c r="M201" s="11"/>
    </row>
    <row r="202" spans="1:13" x14ac:dyDescent="0.25">
      <c r="A202" s="11"/>
      <c r="B202" s="11"/>
      <c r="C202" s="11"/>
      <c r="D202" s="11"/>
      <c r="E202" s="11"/>
      <c r="F202" s="11"/>
      <c r="G202" s="11"/>
      <c r="H202" s="11"/>
      <c r="I202" s="11"/>
      <c r="J202" s="11"/>
      <c r="L202" s="11"/>
      <c r="M202" s="11"/>
    </row>
    <row r="203" spans="1:13" x14ac:dyDescent="0.25">
      <c r="A203" s="11"/>
      <c r="B203" s="11"/>
      <c r="C203" s="11"/>
      <c r="D203" s="11"/>
      <c r="E203" s="11"/>
      <c r="F203" s="11"/>
      <c r="G203" s="11"/>
      <c r="H203" s="11"/>
      <c r="I203" s="11"/>
      <c r="J203" s="11"/>
      <c r="L203" s="11"/>
      <c r="M203" s="11"/>
    </row>
    <row r="204" spans="1:13" x14ac:dyDescent="0.25">
      <c r="A204" s="11"/>
      <c r="B204" s="11"/>
      <c r="C204" s="11"/>
      <c r="D204" s="11"/>
      <c r="E204" s="11"/>
      <c r="F204" s="11"/>
      <c r="G204" s="11"/>
      <c r="H204" s="11"/>
      <c r="I204" s="11"/>
      <c r="J204" s="11"/>
      <c r="L204" s="11"/>
      <c r="M204" s="11"/>
    </row>
    <row r="205" spans="1:13" x14ac:dyDescent="0.25">
      <c r="A205" s="11"/>
      <c r="B205" s="11"/>
      <c r="C205" s="11"/>
      <c r="D205" s="11"/>
      <c r="E205" s="11"/>
      <c r="F205" s="11"/>
      <c r="G205" s="11"/>
      <c r="H205" s="11"/>
      <c r="I205" s="11"/>
      <c r="J205" s="11"/>
      <c r="L205" s="11"/>
      <c r="M205" s="11"/>
    </row>
    <row r="206" spans="1:13" x14ac:dyDescent="0.25">
      <c r="A206" s="11"/>
      <c r="B206" s="11"/>
      <c r="C206" s="11"/>
      <c r="D206" s="11"/>
      <c r="E206" s="11"/>
      <c r="F206" s="11"/>
      <c r="G206" s="11"/>
      <c r="H206" s="11"/>
      <c r="I206" s="11"/>
      <c r="J206" s="11"/>
      <c r="L206" s="11"/>
      <c r="M206" s="11"/>
    </row>
    <row r="207" spans="1:13" x14ac:dyDescent="0.25">
      <c r="A207" s="11"/>
      <c r="B207" s="11"/>
      <c r="C207" s="11"/>
      <c r="D207" s="11"/>
      <c r="E207" s="11"/>
      <c r="F207" s="11"/>
      <c r="G207" s="11"/>
      <c r="H207" s="11"/>
      <c r="I207" s="11"/>
      <c r="J207" s="11"/>
      <c r="L207" s="11"/>
      <c r="M207" s="11"/>
    </row>
    <row r="208" spans="1:13" x14ac:dyDescent="0.25">
      <c r="A208" s="11"/>
      <c r="B208" s="11"/>
      <c r="C208" s="11"/>
      <c r="D208" s="11"/>
      <c r="E208" s="11"/>
      <c r="F208" s="11"/>
      <c r="G208" s="11"/>
      <c r="H208" s="11"/>
      <c r="I208" s="11"/>
      <c r="J208" s="11"/>
      <c r="L208" s="11"/>
      <c r="M208" s="11"/>
    </row>
    <row r="209" spans="1:13" x14ac:dyDescent="0.25">
      <c r="A209" s="11"/>
      <c r="B209" s="11"/>
      <c r="C209" s="11"/>
      <c r="D209" s="11"/>
      <c r="E209" s="11"/>
      <c r="F209" s="11"/>
      <c r="G209" s="11"/>
      <c r="H209" s="11"/>
      <c r="I209" s="11"/>
      <c r="J209" s="11"/>
      <c r="L209" s="11"/>
      <c r="M209" s="11"/>
    </row>
    <row r="210" spans="1:13" x14ac:dyDescent="0.25">
      <c r="A210" s="11"/>
      <c r="B210" s="11"/>
      <c r="C210" s="11"/>
      <c r="D210" s="11"/>
      <c r="E210" s="11"/>
      <c r="F210" s="11"/>
      <c r="G210" s="11"/>
      <c r="H210" s="11"/>
      <c r="I210" s="11"/>
      <c r="J210" s="11"/>
      <c r="L210" s="11"/>
      <c r="M210" s="11"/>
    </row>
    <row r="211" spans="1:13" x14ac:dyDescent="0.25">
      <c r="A211" s="11"/>
      <c r="B211" s="11"/>
      <c r="C211" s="11"/>
      <c r="D211" s="11"/>
      <c r="E211" s="11"/>
      <c r="F211" s="11"/>
      <c r="G211" s="11"/>
      <c r="H211" s="11"/>
      <c r="I211" s="11"/>
      <c r="J211" s="11"/>
      <c r="L211" s="11"/>
      <c r="M211" s="11"/>
    </row>
    <row r="212" spans="1:13" x14ac:dyDescent="0.25">
      <c r="A212" s="11"/>
      <c r="B212" s="11"/>
      <c r="C212" s="11"/>
      <c r="D212" s="11"/>
      <c r="E212" s="11"/>
      <c r="F212" s="11"/>
      <c r="G212" s="11"/>
      <c r="H212" s="11"/>
      <c r="I212" s="11"/>
      <c r="J212" s="11"/>
      <c r="L212" s="11"/>
      <c r="M212" s="11"/>
    </row>
    <row r="213" spans="1:13" x14ac:dyDescent="0.25">
      <c r="A213" s="11"/>
      <c r="B213" s="11"/>
      <c r="C213" s="11"/>
      <c r="D213" s="11"/>
      <c r="E213" s="11"/>
      <c r="F213" s="11"/>
      <c r="G213" s="11"/>
      <c r="H213" s="11"/>
      <c r="I213" s="11"/>
      <c r="J213" s="11"/>
      <c r="L213" s="11"/>
      <c r="M213" s="11"/>
    </row>
    <row r="214" spans="1:13" x14ac:dyDescent="0.25">
      <c r="A214" s="11"/>
      <c r="B214" s="11"/>
      <c r="C214" s="11"/>
      <c r="D214" s="11"/>
      <c r="E214" s="11"/>
      <c r="F214" s="11"/>
      <c r="G214" s="11"/>
      <c r="H214" s="11"/>
      <c r="I214" s="11"/>
      <c r="J214" s="11"/>
      <c r="L214" s="11"/>
      <c r="M214" s="11"/>
    </row>
    <row r="215" spans="1:13" x14ac:dyDescent="0.25">
      <c r="A215" s="11"/>
      <c r="B215" s="11"/>
      <c r="C215" s="11"/>
      <c r="D215" s="11"/>
      <c r="E215" s="11"/>
      <c r="F215" s="11"/>
      <c r="G215" s="11"/>
      <c r="H215" s="11"/>
      <c r="I215" s="11"/>
      <c r="J215" s="11"/>
      <c r="L215" s="11"/>
      <c r="M215" s="11"/>
    </row>
    <row r="216" spans="1:13" x14ac:dyDescent="0.25">
      <c r="A216" s="11"/>
      <c r="B216" s="11"/>
      <c r="C216" s="11"/>
      <c r="D216" s="11"/>
      <c r="E216" s="11"/>
      <c r="F216" s="11"/>
      <c r="G216" s="11"/>
      <c r="H216" s="11"/>
      <c r="I216" s="11"/>
      <c r="J216" s="11"/>
      <c r="L216" s="11"/>
      <c r="M216" s="11"/>
    </row>
    <row r="217" spans="1:13" x14ac:dyDescent="0.25">
      <c r="A217" s="11"/>
      <c r="B217" s="11"/>
      <c r="C217" s="11"/>
      <c r="D217" s="11"/>
      <c r="E217" s="11"/>
      <c r="F217" s="11"/>
      <c r="G217" s="11"/>
      <c r="H217" s="11"/>
      <c r="I217" s="11"/>
      <c r="J217" s="11"/>
      <c r="L217" s="11"/>
      <c r="M217" s="11"/>
    </row>
    <row r="218" spans="1:13" x14ac:dyDescent="0.25">
      <c r="A218" s="11"/>
      <c r="B218" s="11"/>
      <c r="C218" s="11"/>
      <c r="D218" s="11"/>
      <c r="E218" s="11"/>
      <c r="F218" s="11"/>
      <c r="G218" s="11"/>
      <c r="H218" s="11"/>
      <c r="I218" s="11"/>
      <c r="J218" s="11"/>
      <c r="L218" s="11"/>
      <c r="M218" s="11"/>
    </row>
    <row r="219" spans="1:13" x14ac:dyDescent="0.25">
      <c r="A219" s="11"/>
      <c r="B219" s="11"/>
      <c r="C219" s="11"/>
      <c r="D219" s="11"/>
      <c r="E219" s="11"/>
      <c r="F219" s="11"/>
      <c r="G219" s="11"/>
      <c r="H219" s="11"/>
      <c r="I219" s="11"/>
      <c r="J219" s="11"/>
      <c r="L219" s="11"/>
      <c r="M219" s="11"/>
    </row>
    <row r="220" spans="1:13" x14ac:dyDescent="0.25">
      <c r="A220" s="11"/>
      <c r="B220" s="11"/>
      <c r="C220" s="11"/>
      <c r="D220" s="11"/>
      <c r="E220" s="11"/>
      <c r="F220" s="11"/>
      <c r="G220" s="11"/>
      <c r="H220" s="11"/>
      <c r="I220" s="11"/>
      <c r="J220" s="11"/>
      <c r="L220" s="11"/>
      <c r="M220" s="11"/>
    </row>
    <row r="221" spans="1:13" x14ac:dyDescent="0.25">
      <c r="A221" s="11"/>
      <c r="B221" s="11"/>
      <c r="C221" s="11"/>
      <c r="D221" s="11"/>
      <c r="E221" s="11"/>
      <c r="F221" s="11"/>
      <c r="G221" s="11"/>
      <c r="H221" s="11"/>
      <c r="I221" s="11"/>
      <c r="J221" s="11"/>
      <c r="L221" s="11"/>
      <c r="M221" s="11"/>
    </row>
    <row r="222" spans="1:13" x14ac:dyDescent="0.25">
      <c r="A222" s="11"/>
      <c r="B222" s="11"/>
      <c r="C222" s="11"/>
      <c r="D222" s="11"/>
      <c r="E222" s="11"/>
      <c r="F222" s="11"/>
      <c r="G222" s="11"/>
      <c r="H222" s="11"/>
      <c r="I222" s="11"/>
      <c r="J222" s="11"/>
      <c r="L222" s="11"/>
      <c r="M222" s="11"/>
    </row>
    <row r="223" spans="1:13" x14ac:dyDescent="0.25">
      <c r="A223" s="11"/>
      <c r="B223" s="11"/>
      <c r="C223" s="11"/>
      <c r="D223" s="11"/>
      <c r="E223" s="11"/>
      <c r="F223" s="11"/>
      <c r="G223" s="11"/>
      <c r="H223" s="11"/>
      <c r="I223" s="11"/>
      <c r="J223" s="11"/>
      <c r="L223" s="11"/>
      <c r="M223" s="11"/>
    </row>
    <row r="224" spans="1:13" x14ac:dyDescent="0.25">
      <c r="A224" s="11"/>
      <c r="B224" s="11"/>
      <c r="C224" s="11"/>
      <c r="D224" s="11"/>
      <c r="E224" s="11"/>
      <c r="F224" s="11"/>
      <c r="G224" s="11"/>
      <c r="H224" s="11"/>
      <c r="I224" s="11"/>
      <c r="J224" s="11"/>
      <c r="L224" s="11"/>
      <c r="M224" s="11"/>
    </row>
    <row r="225" spans="1:13" x14ac:dyDescent="0.25">
      <c r="A225" s="11"/>
      <c r="B225" s="11"/>
      <c r="C225" s="11"/>
      <c r="D225" s="11"/>
      <c r="E225" s="11"/>
      <c r="F225" s="11"/>
      <c r="G225" s="11"/>
      <c r="H225" s="11"/>
      <c r="I225" s="11"/>
      <c r="J225" s="11"/>
      <c r="L225" s="11"/>
      <c r="M225" s="11"/>
    </row>
    <row r="226" spans="1:13" x14ac:dyDescent="0.25">
      <c r="A226" s="11"/>
      <c r="B226" s="11"/>
      <c r="C226" s="11"/>
      <c r="D226" s="11"/>
      <c r="E226" s="11"/>
      <c r="F226" s="11"/>
      <c r="G226" s="11"/>
      <c r="H226" s="11"/>
      <c r="I226" s="11"/>
      <c r="J226" s="11"/>
      <c r="L226" s="11"/>
      <c r="M226" s="11"/>
    </row>
    <row r="227" spans="1:13" x14ac:dyDescent="0.25">
      <c r="A227" s="11"/>
      <c r="B227" s="11"/>
      <c r="C227" s="11"/>
      <c r="D227" s="11"/>
      <c r="E227" s="11"/>
      <c r="F227" s="11"/>
      <c r="G227" s="11"/>
      <c r="H227" s="11"/>
      <c r="I227" s="11"/>
      <c r="J227" s="11"/>
      <c r="L227" s="11"/>
      <c r="M227" s="11"/>
    </row>
    <row r="228" spans="1:13" x14ac:dyDescent="0.25">
      <c r="A228" s="11"/>
      <c r="B228" s="11"/>
      <c r="C228" s="11"/>
      <c r="D228" s="11"/>
      <c r="E228" s="11"/>
      <c r="F228" s="11"/>
      <c r="G228" s="11"/>
      <c r="H228" s="11"/>
      <c r="I228" s="11"/>
      <c r="J228" s="11"/>
      <c r="L228" s="11"/>
      <c r="M228" s="11"/>
    </row>
    <row r="229" spans="1:13" x14ac:dyDescent="0.25">
      <c r="A229" s="11"/>
      <c r="B229" s="11"/>
      <c r="C229" s="11"/>
      <c r="D229" s="11"/>
      <c r="E229" s="11"/>
      <c r="F229" s="11"/>
      <c r="G229" s="11"/>
      <c r="H229" s="11"/>
      <c r="I229" s="11"/>
      <c r="J229" s="11"/>
      <c r="L229" s="11"/>
      <c r="M229" s="11"/>
    </row>
    <row r="230" spans="1:13" x14ac:dyDescent="0.25">
      <c r="A230" s="11"/>
      <c r="B230" s="11"/>
      <c r="C230" s="11"/>
      <c r="D230" s="11"/>
      <c r="E230" s="11"/>
      <c r="F230" s="11"/>
      <c r="G230" s="11"/>
      <c r="H230" s="11"/>
      <c r="I230" s="11"/>
      <c r="J230" s="11"/>
      <c r="L230" s="11"/>
      <c r="M230" s="11"/>
    </row>
    <row r="231" spans="1:13" x14ac:dyDescent="0.25">
      <c r="A231" s="11"/>
      <c r="B231" s="11"/>
      <c r="C231" s="11"/>
      <c r="D231" s="11"/>
      <c r="E231" s="11"/>
      <c r="F231" s="11"/>
      <c r="G231" s="11"/>
      <c r="H231" s="11"/>
      <c r="I231" s="11"/>
      <c r="J231" s="11"/>
      <c r="L231" s="11"/>
      <c r="M231" s="11"/>
    </row>
    <row r="232" spans="1:13" x14ac:dyDescent="0.25">
      <c r="A232" s="11"/>
      <c r="B232" s="11"/>
      <c r="C232" s="11"/>
      <c r="D232" s="11"/>
      <c r="E232" s="11"/>
      <c r="F232" s="11"/>
      <c r="G232" s="11"/>
      <c r="H232" s="11"/>
      <c r="I232" s="11"/>
      <c r="J232" s="11"/>
      <c r="L232" s="11"/>
      <c r="M232" s="11"/>
    </row>
    <row r="233" spans="1:13" x14ac:dyDescent="0.25">
      <c r="A233" s="11"/>
      <c r="B233" s="11"/>
      <c r="C233" s="11"/>
      <c r="D233" s="11"/>
      <c r="E233" s="11"/>
      <c r="F233" s="11"/>
      <c r="G233" s="11"/>
      <c r="H233" s="11"/>
      <c r="I233" s="11"/>
      <c r="J233" s="11"/>
      <c r="L233" s="11"/>
      <c r="M233" s="11"/>
    </row>
    <row r="234" spans="1:13" x14ac:dyDescent="0.25">
      <c r="A234" s="11"/>
      <c r="B234" s="11"/>
      <c r="C234" s="11"/>
      <c r="D234" s="11"/>
      <c r="E234" s="11"/>
      <c r="F234" s="11"/>
      <c r="G234" s="11"/>
      <c r="H234" s="11"/>
      <c r="I234" s="11"/>
      <c r="J234" s="11"/>
      <c r="L234" s="11"/>
      <c r="M234" s="11"/>
    </row>
    <row r="235" spans="1:13" x14ac:dyDescent="0.25">
      <c r="A235" s="11"/>
      <c r="B235" s="11"/>
      <c r="C235" s="11"/>
      <c r="D235" s="11"/>
      <c r="E235" s="11"/>
      <c r="F235" s="11"/>
      <c r="G235" s="11"/>
      <c r="H235" s="11"/>
      <c r="I235" s="11"/>
      <c r="J235" s="11"/>
      <c r="L235" s="11"/>
      <c r="M235" s="11"/>
    </row>
    <row r="236" spans="1:13" x14ac:dyDescent="0.25">
      <c r="A236" s="11"/>
      <c r="B236" s="11"/>
      <c r="C236" s="11"/>
      <c r="D236" s="11"/>
      <c r="E236" s="11"/>
      <c r="F236" s="11"/>
      <c r="G236" s="11"/>
      <c r="H236" s="11"/>
      <c r="I236" s="11"/>
      <c r="J236" s="11"/>
      <c r="L236" s="11"/>
      <c r="M236" s="11"/>
    </row>
    <row r="237" spans="1:13" x14ac:dyDescent="0.25">
      <c r="A237" s="11"/>
      <c r="B237" s="11"/>
      <c r="C237" s="11"/>
      <c r="D237" s="11"/>
      <c r="E237" s="11"/>
      <c r="F237" s="11"/>
      <c r="G237" s="11"/>
      <c r="H237" s="11"/>
      <c r="I237" s="11"/>
      <c r="J237" s="11"/>
      <c r="L237" s="11"/>
      <c r="M237" s="11"/>
    </row>
    <row r="238" spans="1:13" x14ac:dyDescent="0.25">
      <c r="A238" s="11"/>
      <c r="B238" s="11"/>
      <c r="C238" s="11"/>
      <c r="D238" s="11"/>
      <c r="E238" s="11"/>
      <c r="F238" s="11"/>
      <c r="G238" s="11"/>
      <c r="H238" s="11"/>
      <c r="I238" s="11"/>
      <c r="J238" s="11"/>
      <c r="L238" s="11"/>
      <c r="M238" s="11"/>
    </row>
    <row r="239" spans="1:13" x14ac:dyDescent="0.25">
      <c r="A239" s="11"/>
      <c r="B239" s="11"/>
      <c r="C239" s="11"/>
      <c r="D239" s="11"/>
      <c r="E239" s="11"/>
      <c r="F239" s="11"/>
      <c r="G239" s="11"/>
      <c r="H239" s="11"/>
      <c r="I239" s="11"/>
      <c r="J239" s="11"/>
      <c r="L239" s="11"/>
      <c r="M239" s="11"/>
    </row>
    <row r="240" spans="1:13" x14ac:dyDescent="0.25">
      <c r="A240" s="11"/>
      <c r="B240" s="11"/>
      <c r="C240" s="11"/>
      <c r="D240" s="11"/>
      <c r="E240" s="11"/>
      <c r="F240" s="11"/>
      <c r="G240" s="11"/>
      <c r="H240" s="11"/>
      <c r="I240" s="11"/>
      <c r="J240" s="11"/>
      <c r="L240" s="11"/>
      <c r="M240" s="11"/>
    </row>
    <row r="241" spans="1:13" x14ac:dyDescent="0.25">
      <c r="A241" s="11"/>
      <c r="B241" s="11"/>
      <c r="C241" s="11"/>
      <c r="D241" s="11"/>
      <c r="E241" s="11"/>
      <c r="F241" s="11"/>
      <c r="G241" s="11"/>
      <c r="H241" s="11"/>
      <c r="I241" s="11"/>
      <c r="J241" s="11"/>
      <c r="L241" s="11"/>
      <c r="M241" s="11"/>
    </row>
    <row r="242" spans="1:13" x14ac:dyDescent="0.25">
      <c r="A242" s="11"/>
      <c r="B242" s="11"/>
      <c r="C242" s="11"/>
      <c r="D242" s="11"/>
      <c r="E242" s="11"/>
      <c r="F242" s="11"/>
      <c r="G242" s="11"/>
      <c r="H242" s="11"/>
      <c r="I242" s="11"/>
      <c r="J242" s="11"/>
      <c r="L242" s="11"/>
      <c r="M242" s="11"/>
    </row>
    <row r="243" spans="1:13" x14ac:dyDescent="0.25">
      <c r="A243" s="11"/>
      <c r="B243" s="11"/>
      <c r="C243" s="11"/>
      <c r="D243" s="11"/>
      <c r="E243" s="11"/>
      <c r="F243" s="11"/>
      <c r="G243" s="11"/>
      <c r="H243" s="11"/>
      <c r="I243" s="11"/>
      <c r="J243" s="11"/>
      <c r="L243" s="11"/>
      <c r="M243" s="11"/>
    </row>
    <row r="244" spans="1:13" x14ac:dyDescent="0.25">
      <c r="A244" s="11"/>
      <c r="B244" s="11"/>
      <c r="C244" s="11"/>
      <c r="D244" s="11"/>
      <c r="E244" s="11"/>
      <c r="F244" s="11"/>
      <c r="G244" s="11"/>
      <c r="H244" s="11"/>
      <c r="I244" s="11"/>
      <c r="J244" s="11"/>
      <c r="L244" s="11"/>
      <c r="M244" s="11"/>
    </row>
    <row r="245" spans="1:13" x14ac:dyDescent="0.25">
      <c r="A245" s="11"/>
      <c r="B245" s="11"/>
      <c r="C245" s="11"/>
      <c r="D245" s="11"/>
      <c r="E245" s="11"/>
      <c r="F245" s="11"/>
      <c r="G245" s="11"/>
      <c r="H245" s="11"/>
      <c r="I245" s="11"/>
      <c r="J245" s="11"/>
      <c r="L245" s="11"/>
      <c r="M245" s="11"/>
    </row>
    <row r="246" spans="1:13" x14ac:dyDescent="0.25">
      <c r="A246" s="11"/>
      <c r="B246" s="11"/>
      <c r="C246" s="11"/>
      <c r="D246" s="11"/>
      <c r="E246" s="11"/>
      <c r="F246" s="11"/>
      <c r="G246" s="11"/>
      <c r="H246" s="11"/>
      <c r="I246" s="11"/>
      <c r="J246" s="11"/>
      <c r="L246" s="11"/>
      <c r="M246" s="11"/>
    </row>
    <row r="247" spans="1:13" x14ac:dyDescent="0.25">
      <c r="A247" s="11"/>
      <c r="B247" s="11"/>
      <c r="C247" s="11"/>
      <c r="D247" s="11"/>
      <c r="E247" s="11"/>
      <c r="F247" s="11"/>
      <c r="G247" s="11"/>
      <c r="H247" s="11"/>
      <c r="I247" s="11"/>
      <c r="J247" s="11"/>
      <c r="L247" s="11"/>
      <c r="M247" s="11"/>
    </row>
    <row r="248" spans="1:13" x14ac:dyDescent="0.25">
      <c r="A248" s="11"/>
      <c r="B248" s="11"/>
      <c r="C248" s="11"/>
      <c r="D248" s="11"/>
      <c r="E248" s="11"/>
      <c r="F248" s="11"/>
      <c r="G248" s="11"/>
      <c r="H248" s="11"/>
      <c r="I248" s="11"/>
      <c r="J248" s="11"/>
      <c r="L248" s="11"/>
      <c r="M248" s="11"/>
    </row>
    <row r="249" spans="1:13" x14ac:dyDescent="0.25">
      <c r="A249" s="11"/>
      <c r="B249" s="11"/>
      <c r="C249" s="11"/>
      <c r="D249" s="11"/>
      <c r="E249" s="11"/>
      <c r="F249" s="11"/>
      <c r="G249" s="11"/>
      <c r="H249" s="11"/>
      <c r="I249" s="11"/>
      <c r="J249" s="11"/>
      <c r="L249" s="11"/>
      <c r="M249" s="11"/>
    </row>
    <row r="250" spans="1:13" x14ac:dyDescent="0.25">
      <c r="A250" s="11"/>
      <c r="B250" s="11"/>
      <c r="C250" s="11"/>
      <c r="D250" s="11"/>
      <c r="E250" s="11"/>
      <c r="F250" s="11"/>
      <c r="G250" s="11"/>
      <c r="H250" s="11"/>
      <c r="I250" s="11"/>
      <c r="J250" s="11"/>
      <c r="L250" s="11"/>
      <c r="M250" s="11"/>
    </row>
    <row r="251" spans="1:13" x14ac:dyDescent="0.25">
      <c r="A251" s="11"/>
      <c r="B251" s="11"/>
      <c r="C251" s="11"/>
      <c r="D251" s="11"/>
      <c r="E251" s="11"/>
      <c r="F251" s="11"/>
      <c r="G251" s="11"/>
      <c r="H251" s="11"/>
      <c r="I251" s="11"/>
      <c r="J251" s="11"/>
      <c r="L251" s="11"/>
      <c r="M251" s="11"/>
    </row>
    <row r="252" spans="1:13" x14ac:dyDescent="0.25">
      <c r="A252" s="11"/>
      <c r="B252" s="11"/>
      <c r="C252" s="11"/>
      <c r="D252" s="11"/>
      <c r="E252" s="11"/>
      <c r="F252" s="11"/>
      <c r="G252" s="11"/>
      <c r="H252" s="11"/>
      <c r="I252" s="11"/>
      <c r="J252" s="11"/>
      <c r="L252" s="11"/>
      <c r="M252" s="11"/>
    </row>
    <row r="253" spans="1:13" x14ac:dyDescent="0.25">
      <c r="A253" s="11"/>
      <c r="B253" s="11"/>
      <c r="C253" s="11"/>
      <c r="D253" s="11"/>
      <c r="E253" s="11"/>
      <c r="F253" s="11"/>
      <c r="G253" s="11"/>
      <c r="H253" s="11"/>
      <c r="I253" s="11"/>
      <c r="J253" s="11"/>
      <c r="L253" s="11"/>
      <c r="M253" s="11"/>
    </row>
    <row r="254" spans="1:13" x14ac:dyDescent="0.25">
      <c r="A254" s="11"/>
      <c r="B254" s="11"/>
      <c r="C254" s="11"/>
      <c r="D254" s="11"/>
      <c r="E254" s="11"/>
      <c r="F254" s="11"/>
      <c r="G254" s="11"/>
      <c r="H254" s="11"/>
      <c r="I254" s="11"/>
      <c r="J254" s="11"/>
      <c r="L254" s="11"/>
      <c r="M254" s="11"/>
    </row>
    <row r="255" spans="1:13" x14ac:dyDescent="0.25">
      <c r="A255" s="11"/>
      <c r="B255" s="11"/>
      <c r="C255" s="11"/>
      <c r="D255" s="11"/>
      <c r="E255" s="11"/>
      <c r="F255" s="11"/>
      <c r="G255" s="11"/>
      <c r="H255" s="11"/>
      <c r="I255" s="11"/>
      <c r="J255" s="11"/>
      <c r="L255" s="11"/>
      <c r="M255" s="11"/>
    </row>
    <row r="256" spans="1:13" x14ac:dyDescent="0.25">
      <c r="A256" s="11"/>
      <c r="B256" s="11"/>
      <c r="C256" s="11"/>
      <c r="D256" s="11"/>
      <c r="E256" s="11"/>
      <c r="F256" s="11"/>
      <c r="G256" s="11"/>
      <c r="H256" s="11"/>
      <c r="I256" s="11"/>
      <c r="J256" s="11"/>
      <c r="L256" s="11"/>
      <c r="M256" s="11"/>
    </row>
    <row r="257" spans="1:13" x14ac:dyDescent="0.25">
      <c r="A257" s="11"/>
      <c r="B257" s="11"/>
      <c r="C257" s="11"/>
      <c r="D257" s="11"/>
      <c r="E257" s="11"/>
      <c r="F257" s="11"/>
      <c r="G257" s="11"/>
      <c r="H257" s="11"/>
      <c r="I257" s="11"/>
      <c r="J257" s="11"/>
      <c r="L257" s="11"/>
      <c r="M257" s="11"/>
    </row>
    <row r="258" spans="1:13" x14ac:dyDescent="0.25">
      <c r="A258" s="11"/>
      <c r="B258" s="11"/>
      <c r="C258" s="11"/>
      <c r="D258" s="11"/>
      <c r="E258" s="11"/>
      <c r="F258" s="11"/>
      <c r="G258" s="11"/>
      <c r="H258" s="11"/>
      <c r="I258" s="11"/>
      <c r="J258" s="11"/>
      <c r="L258" s="11"/>
      <c r="M258" s="11"/>
    </row>
    <row r="259" spans="1:13" x14ac:dyDescent="0.25">
      <c r="A259" s="11"/>
      <c r="B259" s="11"/>
      <c r="C259" s="11"/>
      <c r="D259" s="11"/>
      <c r="E259" s="11"/>
      <c r="F259" s="11"/>
      <c r="G259" s="11"/>
      <c r="H259" s="11"/>
      <c r="I259" s="11"/>
      <c r="J259" s="11"/>
      <c r="L259" s="11"/>
      <c r="M259" s="11"/>
    </row>
    <row r="260" spans="1:13" x14ac:dyDescent="0.25">
      <c r="A260" s="11"/>
      <c r="B260" s="11"/>
      <c r="C260" s="11"/>
      <c r="D260" s="11"/>
      <c r="E260" s="11"/>
      <c r="F260" s="11"/>
      <c r="G260" s="11"/>
      <c r="H260" s="11"/>
      <c r="I260" s="11"/>
      <c r="J260" s="11"/>
      <c r="L260" s="11"/>
      <c r="M260" s="11"/>
    </row>
    <row r="261" spans="1:13" x14ac:dyDescent="0.25">
      <c r="A261" s="11"/>
      <c r="B261" s="11"/>
      <c r="C261" s="11"/>
      <c r="D261" s="11"/>
      <c r="E261" s="11"/>
      <c r="F261" s="11"/>
      <c r="G261" s="11"/>
      <c r="H261" s="11"/>
      <c r="I261" s="11"/>
      <c r="J261" s="11"/>
      <c r="L261" s="11"/>
      <c r="M261" s="11"/>
    </row>
    <row r="262" spans="1:13" x14ac:dyDescent="0.25">
      <c r="A262" s="11"/>
      <c r="B262" s="11"/>
      <c r="C262" s="11"/>
      <c r="D262" s="11"/>
      <c r="E262" s="11"/>
      <c r="F262" s="11"/>
      <c r="G262" s="11"/>
      <c r="H262" s="11"/>
      <c r="I262" s="11"/>
      <c r="J262" s="11"/>
      <c r="L262" s="11"/>
      <c r="M262" s="11"/>
    </row>
    <row r="263" spans="1:13" x14ac:dyDescent="0.25">
      <c r="A263" s="11"/>
      <c r="B263" s="11"/>
      <c r="C263" s="11"/>
      <c r="D263" s="11"/>
      <c r="E263" s="11"/>
      <c r="F263" s="11"/>
      <c r="G263" s="11"/>
      <c r="H263" s="11"/>
      <c r="I263" s="11"/>
      <c r="J263" s="11"/>
      <c r="L263" s="11"/>
      <c r="M263" s="11"/>
    </row>
    <row r="264" spans="1:13" x14ac:dyDescent="0.25">
      <c r="A264" s="11"/>
      <c r="B264" s="11"/>
      <c r="C264" s="11"/>
      <c r="D264" s="11"/>
      <c r="E264" s="11"/>
      <c r="F264" s="11"/>
      <c r="G264" s="11"/>
      <c r="H264" s="11"/>
      <c r="I264" s="11"/>
      <c r="J264" s="11"/>
      <c r="L264" s="11"/>
      <c r="M264" s="11"/>
    </row>
    <row r="265" spans="1:13" x14ac:dyDescent="0.25">
      <c r="A265" s="11"/>
      <c r="B265" s="11"/>
      <c r="C265" s="11"/>
      <c r="D265" s="11"/>
      <c r="E265" s="11"/>
      <c r="F265" s="11"/>
      <c r="G265" s="11"/>
      <c r="H265" s="11"/>
      <c r="I265" s="11"/>
      <c r="J265" s="11"/>
      <c r="L265" s="11"/>
      <c r="M265" s="11"/>
    </row>
    <row r="266" spans="1:13" x14ac:dyDescent="0.25">
      <c r="A266" s="11"/>
      <c r="B266" s="11"/>
      <c r="C266" s="11"/>
      <c r="D266" s="11"/>
      <c r="E266" s="11"/>
      <c r="F266" s="11"/>
      <c r="G266" s="11"/>
      <c r="H266" s="11"/>
      <c r="I266" s="11"/>
      <c r="J266" s="11"/>
      <c r="L266" s="11"/>
      <c r="M266" s="11"/>
    </row>
    <row r="267" spans="1:13" x14ac:dyDescent="0.25">
      <c r="A267" s="11"/>
      <c r="B267" s="11"/>
      <c r="C267" s="11"/>
      <c r="D267" s="11"/>
      <c r="E267" s="11"/>
      <c r="F267" s="11"/>
      <c r="G267" s="11"/>
      <c r="H267" s="11"/>
      <c r="I267" s="11"/>
      <c r="J267" s="11"/>
      <c r="L267" s="11"/>
      <c r="M267" s="11"/>
    </row>
    <row r="268" spans="1:13" x14ac:dyDescent="0.25">
      <c r="A268" s="11"/>
      <c r="B268" s="11"/>
      <c r="C268" s="11"/>
      <c r="D268" s="11"/>
      <c r="E268" s="11"/>
      <c r="F268" s="11"/>
      <c r="G268" s="11"/>
      <c r="H268" s="11"/>
      <c r="I268" s="11"/>
      <c r="J268" s="11"/>
      <c r="L268" s="11"/>
      <c r="M268" s="11"/>
    </row>
    <row r="269" spans="1:13" x14ac:dyDescent="0.25">
      <c r="A269" s="11"/>
      <c r="B269" s="11"/>
      <c r="C269" s="11"/>
      <c r="D269" s="11"/>
      <c r="E269" s="11"/>
      <c r="F269" s="11"/>
      <c r="G269" s="11"/>
      <c r="H269" s="11"/>
      <c r="I269" s="11"/>
      <c r="J269" s="11"/>
      <c r="L269" s="11"/>
      <c r="M269" s="11"/>
    </row>
    <row r="270" spans="1:13" x14ac:dyDescent="0.25">
      <c r="A270" s="11"/>
      <c r="B270" s="11"/>
      <c r="C270" s="11"/>
      <c r="D270" s="11"/>
      <c r="E270" s="11"/>
      <c r="F270" s="11"/>
      <c r="G270" s="11"/>
      <c r="H270" s="11"/>
      <c r="I270" s="11"/>
      <c r="J270" s="11"/>
      <c r="L270" s="11"/>
      <c r="M270" s="11"/>
    </row>
    <row r="271" spans="1:13" x14ac:dyDescent="0.25">
      <c r="A271" s="11"/>
      <c r="B271" s="11"/>
      <c r="C271" s="11"/>
      <c r="D271" s="11"/>
      <c r="E271" s="11"/>
      <c r="F271" s="11"/>
      <c r="G271" s="11"/>
      <c r="H271" s="11"/>
      <c r="I271" s="11"/>
      <c r="J271" s="11"/>
      <c r="L271" s="11"/>
      <c r="M271" s="11"/>
    </row>
    <row r="272" spans="1:13" x14ac:dyDescent="0.25">
      <c r="A272" s="11"/>
      <c r="B272" s="11"/>
      <c r="C272" s="11"/>
      <c r="D272" s="11"/>
      <c r="E272" s="11"/>
      <c r="F272" s="11"/>
      <c r="G272" s="11"/>
      <c r="H272" s="11"/>
      <c r="I272" s="11"/>
      <c r="J272" s="11"/>
      <c r="L272" s="11"/>
      <c r="M272" s="11"/>
    </row>
    <row r="273" spans="1:13" x14ac:dyDescent="0.25">
      <c r="A273" s="11"/>
      <c r="B273" s="11"/>
      <c r="C273" s="11"/>
      <c r="D273" s="11"/>
      <c r="E273" s="11"/>
      <c r="F273" s="11"/>
      <c r="G273" s="11"/>
      <c r="H273" s="11"/>
      <c r="I273" s="11"/>
      <c r="J273" s="11"/>
      <c r="L273" s="11"/>
      <c r="M273" s="11"/>
    </row>
    <row r="274" spans="1:13" x14ac:dyDescent="0.25">
      <c r="A274" s="11"/>
      <c r="B274" s="11"/>
      <c r="C274" s="11"/>
      <c r="D274" s="11"/>
      <c r="E274" s="11"/>
      <c r="F274" s="11"/>
      <c r="G274" s="11"/>
      <c r="H274" s="11"/>
      <c r="I274" s="11"/>
      <c r="J274" s="11"/>
      <c r="L274" s="11"/>
      <c r="M274" s="11"/>
    </row>
    <row r="275" spans="1:13" x14ac:dyDescent="0.25">
      <c r="A275" s="11"/>
      <c r="B275" s="11"/>
      <c r="C275" s="11"/>
      <c r="D275" s="11"/>
      <c r="E275" s="11"/>
      <c r="F275" s="11"/>
      <c r="G275" s="11"/>
      <c r="H275" s="11"/>
      <c r="I275" s="11"/>
      <c r="J275" s="11"/>
      <c r="L275" s="11"/>
      <c r="M275" s="11"/>
    </row>
    <row r="276" spans="1:13" x14ac:dyDescent="0.25">
      <c r="A276" s="11"/>
      <c r="B276" s="11"/>
      <c r="C276" s="11"/>
      <c r="D276" s="11"/>
      <c r="E276" s="11"/>
      <c r="F276" s="11"/>
      <c r="G276" s="11"/>
      <c r="H276" s="11"/>
      <c r="I276" s="11"/>
      <c r="J276" s="11"/>
      <c r="L276" s="11"/>
      <c r="M276" s="11"/>
    </row>
    <row r="277" spans="1:13" x14ac:dyDescent="0.25">
      <c r="A277" s="11"/>
      <c r="B277" s="11"/>
      <c r="C277" s="11"/>
      <c r="D277" s="11"/>
      <c r="E277" s="11"/>
      <c r="F277" s="11"/>
      <c r="G277" s="11"/>
      <c r="H277" s="11"/>
      <c r="I277" s="11"/>
      <c r="J277" s="11"/>
      <c r="L277" s="11"/>
      <c r="M277" s="11"/>
    </row>
    <row r="278" spans="1:13" x14ac:dyDescent="0.25">
      <c r="A278" s="11"/>
      <c r="B278" s="11"/>
      <c r="C278" s="11"/>
      <c r="D278" s="11"/>
      <c r="E278" s="11"/>
      <c r="F278" s="11"/>
      <c r="G278" s="11"/>
      <c r="H278" s="11"/>
      <c r="I278" s="11"/>
      <c r="J278" s="11"/>
      <c r="L278" s="11"/>
      <c r="M278" s="11"/>
    </row>
    <row r="279" spans="1:13" x14ac:dyDescent="0.25">
      <c r="A279" s="11"/>
      <c r="B279" s="11"/>
      <c r="C279" s="11"/>
      <c r="D279" s="11"/>
      <c r="E279" s="11"/>
      <c r="F279" s="11"/>
      <c r="G279" s="11"/>
      <c r="H279" s="11"/>
      <c r="I279" s="11"/>
      <c r="J279" s="11"/>
      <c r="L279" s="11"/>
      <c r="M279" s="11"/>
    </row>
    <row r="280" spans="1:13" x14ac:dyDescent="0.25">
      <c r="A280" s="11"/>
      <c r="B280" s="11"/>
      <c r="C280" s="11"/>
      <c r="D280" s="11"/>
      <c r="E280" s="11"/>
      <c r="F280" s="11"/>
      <c r="G280" s="11"/>
      <c r="H280" s="11"/>
      <c r="I280" s="11"/>
      <c r="J280" s="11"/>
      <c r="L280" s="11"/>
      <c r="M280" s="11"/>
    </row>
    <row r="281" spans="1:13" x14ac:dyDescent="0.25">
      <c r="A281" s="11"/>
      <c r="B281" s="11"/>
      <c r="C281" s="11"/>
      <c r="D281" s="11"/>
      <c r="E281" s="11"/>
      <c r="F281" s="11"/>
      <c r="G281" s="11"/>
      <c r="H281" s="11"/>
      <c r="I281" s="11"/>
      <c r="J281" s="11"/>
      <c r="L281" s="11"/>
      <c r="M281" s="11"/>
    </row>
    <row r="282" spans="1:13" x14ac:dyDescent="0.25">
      <c r="A282" s="11"/>
      <c r="B282" s="11"/>
      <c r="C282" s="11"/>
      <c r="D282" s="11"/>
      <c r="E282" s="11"/>
      <c r="F282" s="11"/>
      <c r="G282" s="11"/>
      <c r="H282" s="11"/>
      <c r="I282" s="11"/>
      <c r="J282" s="11"/>
      <c r="L282" s="11"/>
      <c r="M282" s="11"/>
    </row>
    <row r="283" spans="1:13" x14ac:dyDescent="0.25">
      <c r="A283" s="11"/>
      <c r="B283" s="11"/>
      <c r="C283" s="11"/>
      <c r="D283" s="11"/>
      <c r="E283" s="11"/>
      <c r="F283" s="11"/>
      <c r="G283" s="11"/>
      <c r="H283" s="11"/>
      <c r="I283" s="11"/>
      <c r="J283" s="11"/>
      <c r="L283" s="11"/>
      <c r="M283" s="11"/>
    </row>
    <row r="284" spans="1:13" x14ac:dyDescent="0.25">
      <c r="A284" s="11"/>
      <c r="B284" s="11"/>
      <c r="C284" s="11"/>
      <c r="D284" s="11"/>
      <c r="E284" s="11"/>
      <c r="F284" s="11"/>
      <c r="G284" s="11"/>
      <c r="H284" s="11"/>
      <c r="I284" s="11"/>
      <c r="J284" s="11"/>
      <c r="L284" s="11"/>
      <c r="M284" s="11"/>
    </row>
    <row r="285" spans="1:13" x14ac:dyDescent="0.25">
      <c r="A285" s="11"/>
      <c r="B285" s="11"/>
      <c r="C285" s="11"/>
      <c r="D285" s="11"/>
      <c r="E285" s="11"/>
      <c r="F285" s="11"/>
      <c r="G285" s="11"/>
      <c r="H285" s="11"/>
      <c r="I285" s="11"/>
      <c r="J285" s="11"/>
      <c r="L285" s="11"/>
      <c r="M285" s="11"/>
    </row>
    <row r="286" spans="1:13" x14ac:dyDescent="0.25">
      <c r="A286" s="11"/>
      <c r="B286" s="11"/>
      <c r="C286" s="11"/>
      <c r="D286" s="11"/>
      <c r="E286" s="11"/>
      <c r="F286" s="11"/>
      <c r="G286" s="11"/>
      <c r="H286" s="11"/>
      <c r="I286" s="11"/>
      <c r="J286" s="11"/>
      <c r="L286" s="11"/>
      <c r="M286" s="11"/>
    </row>
    <row r="287" spans="1:13" x14ac:dyDescent="0.25">
      <c r="A287" s="11"/>
      <c r="B287" s="11"/>
      <c r="C287" s="11"/>
      <c r="D287" s="11"/>
      <c r="E287" s="11"/>
      <c r="F287" s="11"/>
      <c r="G287" s="11"/>
      <c r="H287" s="11"/>
      <c r="I287" s="11"/>
      <c r="J287" s="11"/>
      <c r="L287" s="11"/>
      <c r="M287" s="11"/>
    </row>
    <row r="288" spans="1:13" x14ac:dyDescent="0.25">
      <c r="A288" s="11"/>
      <c r="B288" s="11"/>
      <c r="C288" s="11"/>
      <c r="D288" s="11"/>
      <c r="E288" s="11"/>
      <c r="F288" s="11"/>
      <c r="G288" s="11"/>
      <c r="H288" s="11"/>
      <c r="I288" s="11"/>
      <c r="J288" s="11"/>
      <c r="L288" s="11"/>
      <c r="M288" s="11"/>
    </row>
    <row r="289" spans="1:13" x14ac:dyDescent="0.25">
      <c r="A289" s="11"/>
      <c r="B289" s="11"/>
      <c r="C289" s="11"/>
      <c r="D289" s="11"/>
      <c r="E289" s="11"/>
      <c r="F289" s="11"/>
      <c r="G289" s="11"/>
      <c r="H289" s="11"/>
      <c r="I289" s="11"/>
      <c r="J289" s="11"/>
      <c r="L289" s="11"/>
      <c r="M289" s="11"/>
    </row>
    <row r="290" spans="1:13" x14ac:dyDescent="0.25">
      <c r="A290" s="11"/>
      <c r="B290" s="11"/>
      <c r="C290" s="11"/>
      <c r="D290" s="11"/>
      <c r="E290" s="11"/>
      <c r="F290" s="11"/>
      <c r="G290" s="11"/>
      <c r="H290" s="11"/>
      <c r="I290" s="11"/>
      <c r="J290" s="11"/>
      <c r="L290" s="11"/>
      <c r="M290" s="11"/>
    </row>
    <row r="291" spans="1:13" x14ac:dyDescent="0.25">
      <c r="A291" s="11"/>
      <c r="B291" s="11"/>
      <c r="C291" s="11"/>
      <c r="D291" s="11"/>
      <c r="E291" s="11"/>
      <c r="F291" s="11"/>
      <c r="G291" s="11"/>
      <c r="H291" s="11"/>
      <c r="I291" s="11"/>
      <c r="J291" s="11"/>
      <c r="L291" s="11"/>
      <c r="M291" s="11"/>
    </row>
    <row r="292" spans="1:13" x14ac:dyDescent="0.25">
      <c r="A292" s="11"/>
      <c r="B292" s="11"/>
      <c r="C292" s="11"/>
      <c r="D292" s="11"/>
      <c r="E292" s="11"/>
      <c r="F292" s="11"/>
      <c r="G292" s="11"/>
      <c r="H292" s="11"/>
      <c r="I292" s="11"/>
      <c r="J292" s="11"/>
      <c r="L292" s="11"/>
      <c r="M292" s="11"/>
    </row>
    <row r="293" spans="1:13" x14ac:dyDescent="0.25">
      <c r="A293" s="11"/>
      <c r="B293" s="11"/>
      <c r="C293" s="11"/>
      <c r="D293" s="11"/>
      <c r="E293" s="11"/>
      <c r="F293" s="11"/>
      <c r="G293" s="11"/>
      <c r="H293" s="11"/>
      <c r="I293" s="11"/>
      <c r="J293" s="11"/>
      <c r="L293" s="11"/>
      <c r="M293" s="11"/>
    </row>
    <row r="294" spans="1:13" x14ac:dyDescent="0.25">
      <c r="A294" s="11"/>
      <c r="B294" s="11"/>
      <c r="C294" s="11"/>
      <c r="D294" s="11"/>
      <c r="E294" s="11"/>
      <c r="F294" s="11"/>
      <c r="G294" s="11"/>
      <c r="H294" s="11"/>
      <c r="I294" s="11"/>
      <c r="J294" s="11"/>
      <c r="L294" s="11"/>
      <c r="M294" s="11"/>
    </row>
    <row r="295" spans="1:13" x14ac:dyDescent="0.25">
      <c r="A295" s="11"/>
      <c r="B295" s="11"/>
      <c r="C295" s="11"/>
      <c r="D295" s="11"/>
      <c r="E295" s="11"/>
      <c r="F295" s="11"/>
      <c r="G295" s="11"/>
      <c r="H295" s="11"/>
      <c r="I295" s="11"/>
      <c r="J295" s="11"/>
      <c r="L295" s="11"/>
      <c r="M295" s="11"/>
    </row>
    <row r="296" spans="1:13" x14ac:dyDescent="0.25">
      <c r="A296" s="11"/>
      <c r="B296" s="11"/>
      <c r="C296" s="11"/>
      <c r="D296" s="11"/>
      <c r="E296" s="11"/>
      <c r="F296" s="11"/>
      <c r="G296" s="11"/>
      <c r="H296" s="11"/>
      <c r="I296" s="11"/>
      <c r="J296" s="11"/>
      <c r="L296" s="11"/>
      <c r="M296" s="11"/>
    </row>
    <row r="297" spans="1:13" x14ac:dyDescent="0.25">
      <c r="A297" s="11"/>
      <c r="B297" s="11"/>
      <c r="C297" s="11"/>
      <c r="D297" s="11"/>
      <c r="E297" s="11"/>
      <c r="F297" s="11"/>
      <c r="G297" s="11"/>
      <c r="H297" s="11"/>
      <c r="I297" s="11"/>
      <c r="J297" s="11"/>
      <c r="L297" s="11"/>
      <c r="M297" s="11"/>
    </row>
    <row r="298" spans="1:13" x14ac:dyDescent="0.25">
      <c r="A298" s="11"/>
      <c r="B298" s="11"/>
      <c r="C298" s="11"/>
      <c r="D298" s="11"/>
      <c r="E298" s="11"/>
      <c r="F298" s="11"/>
      <c r="G298" s="11"/>
      <c r="H298" s="11"/>
      <c r="I298" s="11"/>
      <c r="J298" s="11"/>
      <c r="L298" s="11"/>
      <c r="M298" s="11"/>
    </row>
    <row r="299" spans="1:13" x14ac:dyDescent="0.25">
      <c r="A299" s="11"/>
      <c r="B299" s="11"/>
      <c r="C299" s="11"/>
      <c r="D299" s="11"/>
      <c r="E299" s="11"/>
      <c r="F299" s="11"/>
      <c r="G299" s="11"/>
      <c r="H299" s="11"/>
      <c r="I299" s="11"/>
      <c r="J299" s="11"/>
      <c r="L299" s="11"/>
      <c r="M299" s="11"/>
    </row>
    <row r="300" spans="1:13" x14ac:dyDescent="0.25">
      <c r="A300" s="11"/>
      <c r="B300" s="11"/>
      <c r="C300" s="11"/>
      <c r="D300" s="11"/>
      <c r="E300" s="11"/>
      <c r="F300" s="11"/>
      <c r="G300" s="11"/>
      <c r="H300" s="11"/>
      <c r="I300" s="11"/>
      <c r="J300" s="11"/>
      <c r="L300" s="11"/>
      <c r="M300" s="11"/>
    </row>
    <row r="301" spans="1:13" x14ac:dyDescent="0.25">
      <c r="A301" s="11"/>
      <c r="B301" s="11"/>
      <c r="C301" s="11"/>
      <c r="D301" s="11"/>
      <c r="E301" s="11"/>
      <c r="F301" s="11"/>
      <c r="G301" s="11"/>
      <c r="H301" s="11"/>
      <c r="I301" s="11"/>
      <c r="J301" s="11"/>
      <c r="L301" s="11"/>
      <c r="M301" s="11"/>
    </row>
    <row r="302" spans="1:13" x14ac:dyDescent="0.25">
      <c r="A302" s="11"/>
      <c r="B302" s="11"/>
      <c r="C302" s="11"/>
      <c r="D302" s="11"/>
      <c r="E302" s="11"/>
      <c r="F302" s="11"/>
      <c r="G302" s="11"/>
      <c r="H302" s="11"/>
      <c r="I302" s="11"/>
      <c r="J302" s="11"/>
      <c r="L302" s="11"/>
      <c r="M302" s="11"/>
    </row>
    <row r="303" spans="1:13" x14ac:dyDescent="0.25">
      <c r="A303" s="11"/>
      <c r="B303" s="11"/>
      <c r="C303" s="11"/>
      <c r="D303" s="11"/>
      <c r="E303" s="11"/>
      <c r="F303" s="11"/>
      <c r="G303" s="11"/>
      <c r="H303" s="11"/>
      <c r="I303" s="11"/>
      <c r="J303" s="11"/>
      <c r="L303" s="11"/>
      <c r="M303" s="11"/>
    </row>
    <row r="304" spans="1:13" x14ac:dyDescent="0.25">
      <c r="A304" s="11"/>
      <c r="B304" s="11"/>
      <c r="C304" s="11"/>
      <c r="D304" s="11"/>
      <c r="E304" s="11"/>
      <c r="F304" s="11"/>
      <c r="G304" s="11"/>
      <c r="H304" s="11"/>
      <c r="I304" s="11"/>
      <c r="J304" s="11"/>
      <c r="L304" s="11"/>
      <c r="M304" s="11"/>
    </row>
    <row r="305" spans="1:13" x14ac:dyDescent="0.25">
      <c r="A305" s="11"/>
      <c r="B305" s="11"/>
      <c r="C305" s="11"/>
      <c r="D305" s="11"/>
      <c r="E305" s="11"/>
      <c r="F305" s="11"/>
      <c r="G305" s="11"/>
      <c r="H305" s="11"/>
      <c r="I305" s="11"/>
      <c r="J305" s="11"/>
      <c r="L305" s="11"/>
      <c r="M305" s="11"/>
    </row>
    <row r="306" spans="1:13" x14ac:dyDescent="0.25">
      <c r="A306" s="11"/>
      <c r="B306" s="11"/>
      <c r="C306" s="11"/>
      <c r="D306" s="11"/>
      <c r="E306" s="11"/>
      <c r="F306" s="11"/>
      <c r="G306" s="11"/>
      <c r="H306" s="11"/>
      <c r="I306" s="11"/>
      <c r="J306" s="11"/>
      <c r="L306" s="11"/>
      <c r="M306" s="11"/>
    </row>
    <row r="307" spans="1:13" x14ac:dyDescent="0.25">
      <c r="A307" s="11"/>
      <c r="B307" s="11"/>
      <c r="C307" s="11"/>
      <c r="D307" s="11"/>
      <c r="E307" s="11"/>
      <c r="F307" s="11"/>
      <c r="G307" s="11"/>
      <c r="H307" s="11"/>
      <c r="I307" s="11"/>
      <c r="J307" s="11"/>
      <c r="L307" s="11"/>
      <c r="M307" s="11"/>
    </row>
    <row r="308" spans="1:13" x14ac:dyDescent="0.25">
      <c r="A308" s="11"/>
      <c r="B308" s="11"/>
      <c r="C308" s="11"/>
      <c r="D308" s="11"/>
      <c r="E308" s="11"/>
      <c r="F308" s="11"/>
      <c r="G308" s="11"/>
      <c r="H308" s="11"/>
      <c r="I308" s="11"/>
      <c r="J308" s="11"/>
      <c r="L308" s="11"/>
      <c r="M308" s="11"/>
    </row>
    <row r="309" spans="1:13" x14ac:dyDescent="0.25">
      <c r="A309" s="11"/>
      <c r="B309" s="11"/>
      <c r="C309" s="11"/>
      <c r="D309" s="11"/>
      <c r="E309" s="11"/>
      <c r="F309" s="11"/>
      <c r="G309" s="11"/>
      <c r="H309" s="11"/>
      <c r="I309" s="11"/>
      <c r="J309" s="11"/>
      <c r="L309" s="11"/>
      <c r="M309" s="11"/>
    </row>
    <row r="310" spans="1:13" x14ac:dyDescent="0.25">
      <c r="A310" s="11"/>
      <c r="B310" s="11"/>
      <c r="C310" s="11"/>
      <c r="D310" s="11"/>
      <c r="E310" s="11"/>
      <c r="F310" s="11"/>
      <c r="G310" s="11"/>
      <c r="H310" s="11"/>
      <c r="I310" s="11"/>
      <c r="J310" s="11"/>
      <c r="L310" s="11"/>
      <c r="M310" s="11"/>
    </row>
    <row r="311" spans="1:13" x14ac:dyDescent="0.25">
      <c r="A311" s="11"/>
      <c r="B311" s="11"/>
      <c r="C311" s="11"/>
      <c r="D311" s="11"/>
      <c r="E311" s="11"/>
      <c r="F311" s="11"/>
      <c r="G311" s="11"/>
      <c r="H311" s="11"/>
      <c r="I311" s="11"/>
      <c r="J311" s="11"/>
      <c r="L311" s="11"/>
      <c r="M311" s="11"/>
    </row>
    <row r="312" spans="1:13" x14ac:dyDescent="0.25">
      <c r="A312" s="11"/>
      <c r="B312" s="11"/>
      <c r="C312" s="11"/>
      <c r="D312" s="11"/>
      <c r="E312" s="11"/>
      <c r="F312" s="11"/>
      <c r="G312" s="11"/>
      <c r="H312" s="11"/>
      <c r="I312" s="11"/>
      <c r="J312" s="11"/>
      <c r="L312" s="11"/>
      <c r="M312" s="11"/>
    </row>
    <row r="313" spans="1:13" x14ac:dyDescent="0.25">
      <c r="A313" s="11"/>
      <c r="B313" s="11"/>
      <c r="C313" s="11"/>
      <c r="D313" s="11"/>
      <c r="E313" s="11"/>
      <c r="F313" s="11"/>
      <c r="G313" s="11"/>
      <c r="H313" s="11"/>
      <c r="I313" s="11"/>
      <c r="J313" s="11"/>
      <c r="L313" s="11"/>
      <c r="M313" s="11"/>
    </row>
    <row r="314" spans="1:13" x14ac:dyDescent="0.25">
      <c r="A314" s="11"/>
      <c r="B314" s="11"/>
      <c r="C314" s="11"/>
      <c r="D314" s="11"/>
      <c r="E314" s="11"/>
      <c r="F314" s="11"/>
      <c r="G314" s="11"/>
      <c r="H314" s="11"/>
      <c r="I314" s="11"/>
      <c r="J314" s="11"/>
      <c r="L314" s="11"/>
      <c r="M314" s="11"/>
    </row>
    <row r="315" spans="1:13" x14ac:dyDescent="0.25">
      <c r="A315" s="11"/>
      <c r="B315" s="11"/>
      <c r="C315" s="11"/>
      <c r="D315" s="11"/>
      <c r="E315" s="11"/>
      <c r="F315" s="11"/>
      <c r="G315" s="11"/>
      <c r="H315" s="11"/>
      <c r="I315" s="11"/>
      <c r="J315" s="11"/>
      <c r="L315" s="11"/>
      <c r="M315" s="11"/>
    </row>
    <row r="316" spans="1:13" x14ac:dyDescent="0.25">
      <c r="A316" s="11"/>
      <c r="B316" s="11"/>
      <c r="C316" s="11"/>
      <c r="D316" s="11"/>
      <c r="E316" s="11"/>
      <c r="F316" s="11"/>
      <c r="G316" s="11"/>
      <c r="H316" s="11"/>
      <c r="I316" s="11"/>
      <c r="J316" s="11"/>
      <c r="L316" s="11"/>
      <c r="M316" s="11"/>
    </row>
    <row r="317" spans="1:13" x14ac:dyDescent="0.25">
      <c r="A317" s="11"/>
      <c r="B317" s="11"/>
      <c r="C317" s="11"/>
      <c r="D317" s="11"/>
      <c r="E317" s="11"/>
      <c r="F317" s="11"/>
      <c r="G317" s="11"/>
      <c r="H317" s="11"/>
      <c r="I317" s="11"/>
      <c r="J317" s="11"/>
      <c r="L317" s="11"/>
      <c r="M317" s="11"/>
    </row>
    <row r="318" spans="1:13" x14ac:dyDescent="0.25">
      <c r="A318" s="11"/>
      <c r="B318" s="11"/>
      <c r="C318" s="11"/>
      <c r="D318" s="11"/>
      <c r="E318" s="11"/>
      <c r="F318" s="11"/>
      <c r="G318" s="11"/>
      <c r="H318" s="11"/>
      <c r="I318" s="11"/>
      <c r="J318" s="11"/>
      <c r="L318" s="11"/>
      <c r="M318" s="11"/>
    </row>
    <row r="319" spans="1:13" x14ac:dyDescent="0.25">
      <c r="A319" s="11"/>
      <c r="B319" s="11"/>
      <c r="C319" s="11"/>
      <c r="D319" s="11"/>
      <c r="E319" s="11"/>
      <c r="F319" s="11"/>
      <c r="G319" s="11"/>
      <c r="H319" s="11"/>
      <c r="I319" s="11"/>
      <c r="J319" s="11"/>
      <c r="L319" s="11"/>
      <c r="M319" s="11"/>
    </row>
    <row r="320" spans="1:13" x14ac:dyDescent="0.25">
      <c r="A320" s="11"/>
      <c r="B320" s="11"/>
      <c r="C320" s="11"/>
      <c r="D320" s="11"/>
      <c r="E320" s="11"/>
      <c r="F320" s="11"/>
      <c r="G320" s="11"/>
      <c r="H320" s="11"/>
      <c r="I320" s="11"/>
      <c r="J320" s="11"/>
      <c r="L320" s="11"/>
      <c r="M320" s="11"/>
    </row>
    <row r="321" spans="1:13" x14ac:dyDescent="0.25">
      <c r="A321" s="11"/>
      <c r="B321" s="11"/>
      <c r="C321" s="11"/>
      <c r="D321" s="11"/>
      <c r="E321" s="11"/>
      <c r="F321" s="11"/>
      <c r="G321" s="11"/>
      <c r="H321" s="11"/>
      <c r="I321" s="11"/>
      <c r="J321" s="11"/>
      <c r="L321" s="11"/>
      <c r="M321" s="11"/>
    </row>
    <row r="322" spans="1:13" x14ac:dyDescent="0.25">
      <c r="A322" s="11"/>
      <c r="B322" s="11"/>
      <c r="C322" s="11"/>
      <c r="D322" s="11"/>
      <c r="E322" s="11"/>
      <c r="F322" s="11"/>
      <c r="G322" s="11"/>
      <c r="H322" s="11"/>
      <c r="I322" s="11"/>
      <c r="J322" s="11"/>
      <c r="L322" s="11"/>
      <c r="M322" s="11"/>
    </row>
    <row r="323" spans="1:13" x14ac:dyDescent="0.25">
      <c r="A323" s="11"/>
      <c r="B323" s="11"/>
      <c r="C323" s="11"/>
      <c r="D323" s="11"/>
      <c r="E323" s="11"/>
      <c r="F323" s="11"/>
      <c r="G323" s="11"/>
      <c r="H323" s="11"/>
      <c r="I323" s="11"/>
      <c r="J323" s="11"/>
      <c r="L323" s="11"/>
      <c r="M323" s="11"/>
    </row>
    <row r="324" spans="1:13" x14ac:dyDescent="0.25">
      <c r="A324" s="11"/>
      <c r="B324" s="11"/>
      <c r="C324" s="11"/>
      <c r="D324" s="11"/>
      <c r="E324" s="11"/>
      <c r="F324" s="11"/>
      <c r="G324" s="11"/>
      <c r="H324" s="11"/>
      <c r="I324" s="11"/>
      <c r="J324" s="11"/>
      <c r="L324" s="11"/>
      <c r="M324" s="11"/>
    </row>
    <row r="325" spans="1:13" x14ac:dyDescent="0.25">
      <c r="A325" s="11"/>
      <c r="B325" s="11"/>
      <c r="C325" s="11"/>
      <c r="D325" s="11"/>
      <c r="E325" s="11"/>
      <c r="F325" s="11"/>
      <c r="G325" s="11"/>
      <c r="H325" s="11"/>
      <c r="I325" s="11"/>
      <c r="J325" s="11"/>
      <c r="L325" s="11"/>
      <c r="M325" s="11"/>
    </row>
    <row r="326" spans="1:13" x14ac:dyDescent="0.25">
      <c r="A326" s="11"/>
      <c r="B326" s="11"/>
      <c r="C326" s="11"/>
      <c r="D326" s="11"/>
      <c r="E326" s="11"/>
      <c r="F326" s="11"/>
      <c r="G326" s="11"/>
      <c r="H326" s="11"/>
      <c r="I326" s="11"/>
      <c r="J326" s="11"/>
      <c r="L326" s="11"/>
      <c r="M326" s="11"/>
    </row>
    <row r="327" spans="1:13" x14ac:dyDescent="0.25">
      <c r="A327" s="11"/>
      <c r="B327" s="11"/>
      <c r="C327" s="11"/>
      <c r="D327" s="11"/>
      <c r="E327" s="11"/>
      <c r="F327" s="11"/>
      <c r="G327" s="11"/>
      <c r="H327" s="11"/>
      <c r="I327" s="11"/>
      <c r="J327" s="11"/>
      <c r="L327" s="11"/>
      <c r="M327" s="11"/>
    </row>
    <row r="328" spans="1:13" x14ac:dyDescent="0.25">
      <c r="A328" s="11"/>
      <c r="B328" s="11"/>
      <c r="C328" s="11"/>
      <c r="D328" s="11"/>
      <c r="E328" s="11"/>
      <c r="F328" s="11"/>
      <c r="G328" s="11"/>
      <c r="H328" s="11"/>
      <c r="I328" s="11"/>
      <c r="J328" s="11"/>
      <c r="L328" s="11"/>
      <c r="M328" s="11"/>
    </row>
    <row r="329" spans="1:13" x14ac:dyDescent="0.25">
      <c r="A329" s="11"/>
      <c r="B329" s="11"/>
      <c r="C329" s="11"/>
      <c r="D329" s="11"/>
      <c r="E329" s="11"/>
      <c r="F329" s="11"/>
      <c r="G329" s="11"/>
      <c r="H329" s="11"/>
      <c r="I329" s="11"/>
      <c r="J329" s="11"/>
      <c r="L329" s="11"/>
      <c r="M329" s="11"/>
    </row>
    <row r="330" spans="1:13" x14ac:dyDescent="0.25">
      <c r="A330" s="11"/>
      <c r="B330" s="11"/>
      <c r="C330" s="11"/>
      <c r="D330" s="11"/>
      <c r="E330" s="11"/>
      <c r="F330" s="11"/>
      <c r="G330" s="11"/>
      <c r="H330" s="11"/>
      <c r="I330" s="11"/>
      <c r="J330" s="11"/>
      <c r="L330" s="11"/>
      <c r="M330" s="11"/>
    </row>
    <row r="331" spans="1:13" x14ac:dyDescent="0.25">
      <c r="A331" s="11"/>
      <c r="B331" s="11"/>
      <c r="C331" s="11"/>
      <c r="D331" s="11"/>
      <c r="E331" s="11"/>
      <c r="F331" s="11"/>
      <c r="G331" s="11"/>
      <c r="H331" s="11"/>
      <c r="I331" s="11"/>
      <c r="J331" s="11"/>
      <c r="L331" s="11"/>
      <c r="M331" s="11"/>
    </row>
    <row r="332" spans="1:13" x14ac:dyDescent="0.25">
      <c r="A332" s="11"/>
      <c r="B332" s="11"/>
      <c r="C332" s="11"/>
      <c r="D332" s="11"/>
      <c r="E332" s="11"/>
      <c r="F332" s="11"/>
      <c r="G332" s="11"/>
      <c r="H332" s="11"/>
      <c r="I332" s="11"/>
      <c r="J332" s="11"/>
      <c r="L332" s="11"/>
      <c r="M332" s="11"/>
    </row>
    <row r="333" spans="1:13" x14ac:dyDescent="0.25">
      <c r="A333" s="11"/>
      <c r="B333" s="11"/>
      <c r="C333" s="11"/>
      <c r="D333" s="11"/>
      <c r="E333" s="11"/>
      <c r="F333" s="11"/>
      <c r="G333" s="11"/>
      <c r="H333" s="11"/>
      <c r="I333" s="11"/>
      <c r="J333" s="11"/>
      <c r="L333" s="11"/>
      <c r="M333" s="11"/>
    </row>
    <row r="334" spans="1:13" x14ac:dyDescent="0.25">
      <c r="A334" s="11"/>
      <c r="B334" s="11"/>
      <c r="C334" s="11"/>
      <c r="D334" s="11"/>
      <c r="E334" s="11"/>
      <c r="F334" s="11"/>
      <c r="G334" s="11"/>
      <c r="H334" s="11"/>
      <c r="I334" s="11"/>
      <c r="J334" s="11"/>
      <c r="L334" s="11"/>
      <c r="M334" s="11"/>
    </row>
    <row r="335" spans="1:13" x14ac:dyDescent="0.25">
      <c r="A335" s="11"/>
      <c r="B335" s="11"/>
      <c r="C335" s="11"/>
      <c r="D335" s="11"/>
      <c r="E335" s="11"/>
      <c r="F335" s="11"/>
      <c r="G335" s="11"/>
      <c r="H335" s="11"/>
      <c r="I335" s="11"/>
      <c r="J335" s="11"/>
      <c r="L335" s="11"/>
      <c r="M335" s="11"/>
    </row>
    <row r="336" spans="1:13" x14ac:dyDescent="0.25">
      <c r="A336" s="11"/>
      <c r="B336" s="11"/>
      <c r="C336" s="11"/>
      <c r="D336" s="11"/>
      <c r="E336" s="11"/>
      <c r="F336" s="11"/>
      <c r="G336" s="11"/>
      <c r="H336" s="11"/>
      <c r="I336" s="11"/>
      <c r="J336" s="11"/>
      <c r="L336" s="11"/>
      <c r="M336" s="11"/>
    </row>
    <row r="337" spans="1:13" x14ac:dyDescent="0.25">
      <c r="A337" s="11"/>
      <c r="B337" s="11"/>
      <c r="C337" s="11"/>
      <c r="D337" s="11"/>
      <c r="E337" s="11"/>
      <c r="F337" s="11"/>
      <c r="G337" s="11"/>
      <c r="H337" s="11"/>
      <c r="I337" s="11"/>
      <c r="J337" s="11"/>
      <c r="L337" s="11"/>
      <c r="M337" s="11"/>
    </row>
    <row r="338" spans="1:13" x14ac:dyDescent="0.25">
      <c r="A338" s="11"/>
      <c r="B338" s="11"/>
      <c r="C338" s="11"/>
      <c r="D338" s="11"/>
      <c r="E338" s="11"/>
      <c r="F338" s="11"/>
      <c r="G338" s="11"/>
      <c r="H338" s="11"/>
      <c r="I338" s="11"/>
      <c r="J338" s="11"/>
      <c r="L338" s="11"/>
      <c r="M338" s="11"/>
    </row>
    <row r="339" spans="1:13" x14ac:dyDescent="0.25">
      <c r="A339" s="11"/>
      <c r="B339" s="11"/>
      <c r="C339" s="11"/>
      <c r="D339" s="11"/>
      <c r="E339" s="11"/>
      <c r="F339" s="11"/>
      <c r="G339" s="11"/>
      <c r="H339" s="11"/>
      <c r="I339" s="11"/>
      <c r="J339" s="11"/>
      <c r="L339" s="11"/>
      <c r="M339" s="11"/>
    </row>
    <row r="340" spans="1:13" x14ac:dyDescent="0.25">
      <c r="A340" s="11"/>
      <c r="B340" s="11"/>
      <c r="C340" s="11"/>
      <c r="D340" s="11"/>
      <c r="E340" s="11"/>
      <c r="F340" s="11"/>
      <c r="G340" s="11"/>
      <c r="H340" s="11"/>
      <c r="I340" s="11"/>
      <c r="J340" s="11"/>
      <c r="L340" s="11"/>
      <c r="M340" s="11"/>
    </row>
    <row r="341" spans="1:13" x14ac:dyDescent="0.25">
      <c r="A341" s="11"/>
      <c r="B341" s="11"/>
      <c r="C341" s="11"/>
      <c r="D341" s="11"/>
      <c r="E341" s="11"/>
      <c r="F341" s="11"/>
      <c r="G341" s="11"/>
      <c r="H341" s="11"/>
      <c r="I341" s="11"/>
      <c r="J341" s="11"/>
      <c r="L341" s="11"/>
      <c r="M341" s="11"/>
    </row>
    <row r="342" spans="1:13" x14ac:dyDescent="0.25">
      <c r="A342" s="11"/>
      <c r="B342" s="11"/>
      <c r="C342" s="11"/>
      <c r="D342" s="11"/>
      <c r="E342" s="11"/>
      <c r="F342" s="11"/>
      <c r="G342" s="11"/>
      <c r="H342" s="11"/>
      <c r="I342" s="11"/>
      <c r="J342" s="11"/>
      <c r="L342" s="11"/>
      <c r="M342" s="11"/>
    </row>
    <row r="343" spans="1:13" x14ac:dyDescent="0.25">
      <c r="A343" s="11"/>
      <c r="B343" s="11"/>
      <c r="C343" s="11"/>
      <c r="D343" s="11"/>
      <c r="E343" s="11"/>
      <c r="F343" s="11"/>
      <c r="G343" s="11"/>
      <c r="H343" s="11"/>
      <c r="I343" s="11"/>
      <c r="J343" s="11"/>
      <c r="L343" s="11"/>
      <c r="M343" s="11"/>
    </row>
    <row r="344" spans="1:13" x14ac:dyDescent="0.25">
      <c r="A344" s="11"/>
      <c r="B344" s="11"/>
      <c r="C344" s="11"/>
      <c r="D344" s="11"/>
      <c r="E344" s="11"/>
      <c r="F344" s="11"/>
      <c r="G344" s="11"/>
      <c r="H344" s="11"/>
      <c r="I344" s="11"/>
      <c r="J344" s="11"/>
      <c r="L344" s="11"/>
      <c r="M344" s="11"/>
    </row>
    <row r="345" spans="1:13" x14ac:dyDescent="0.25">
      <c r="A345" s="11"/>
      <c r="B345" s="11"/>
      <c r="C345" s="11"/>
      <c r="D345" s="11"/>
      <c r="E345" s="11"/>
      <c r="F345" s="11"/>
      <c r="G345" s="11"/>
      <c r="H345" s="11"/>
      <c r="I345" s="11"/>
      <c r="J345" s="11"/>
      <c r="L345" s="11"/>
      <c r="M345" s="11"/>
    </row>
    <row r="346" spans="1:13" x14ac:dyDescent="0.25">
      <c r="A346" s="11"/>
      <c r="B346" s="11"/>
      <c r="C346" s="11"/>
      <c r="D346" s="11"/>
      <c r="E346" s="11"/>
      <c r="F346" s="11"/>
      <c r="G346" s="11"/>
      <c r="H346" s="11"/>
      <c r="I346" s="11"/>
      <c r="J346" s="11"/>
      <c r="L346" s="11"/>
      <c r="M346" s="11"/>
    </row>
    <row r="347" spans="1:13" x14ac:dyDescent="0.25">
      <c r="A347" s="11"/>
      <c r="B347" s="11"/>
      <c r="C347" s="11"/>
      <c r="D347" s="11"/>
      <c r="E347" s="11"/>
      <c r="F347" s="11"/>
      <c r="G347" s="11"/>
      <c r="H347" s="11"/>
      <c r="I347" s="11"/>
      <c r="J347" s="11"/>
      <c r="L347" s="11"/>
      <c r="M347" s="11"/>
    </row>
    <row r="348" spans="1:13" x14ac:dyDescent="0.25">
      <c r="A348" s="11"/>
      <c r="B348" s="11"/>
      <c r="C348" s="11"/>
      <c r="D348" s="11"/>
      <c r="E348" s="11"/>
      <c r="F348" s="11"/>
      <c r="G348" s="11"/>
      <c r="H348" s="11"/>
      <c r="I348" s="11"/>
      <c r="J348" s="11"/>
      <c r="L348" s="11"/>
      <c r="M348" s="11"/>
    </row>
    <row r="349" spans="1:13" x14ac:dyDescent="0.25">
      <c r="A349" s="11"/>
      <c r="B349" s="11"/>
      <c r="C349" s="11"/>
      <c r="D349" s="11"/>
      <c r="E349" s="11"/>
      <c r="F349" s="11"/>
      <c r="G349" s="11"/>
      <c r="H349" s="11"/>
      <c r="I349" s="11"/>
      <c r="J349" s="11"/>
      <c r="L349" s="11"/>
      <c r="M349" s="11"/>
    </row>
    <row r="350" spans="1:13" x14ac:dyDescent="0.25">
      <c r="A350" s="11"/>
      <c r="B350" s="11"/>
      <c r="C350" s="11"/>
      <c r="D350" s="11"/>
      <c r="E350" s="11"/>
      <c r="F350" s="11"/>
      <c r="G350" s="11"/>
      <c r="H350" s="11"/>
      <c r="I350" s="11"/>
      <c r="J350" s="11"/>
      <c r="L350" s="11"/>
      <c r="M350" s="11"/>
    </row>
    <row r="351" spans="1:13" x14ac:dyDescent="0.25">
      <c r="A351" s="11"/>
      <c r="B351" s="11"/>
      <c r="C351" s="11"/>
      <c r="D351" s="11"/>
      <c r="E351" s="11"/>
      <c r="F351" s="11"/>
      <c r="G351" s="11"/>
      <c r="H351" s="11"/>
      <c r="I351" s="11"/>
      <c r="J351" s="11"/>
      <c r="L351" s="11"/>
      <c r="M351" s="11"/>
    </row>
    <row r="352" spans="1:13" x14ac:dyDescent="0.25">
      <c r="A352" s="11"/>
      <c r="B352" s="11"/>
      <c r="C352" s="11"/>
      <c r="D352" s="11"/>
      <c r="E352" s="11"/>
      <c r="F352" s="11"/>
      <c r="G352" s="11"/>
      <c r="H352" s="11"/>
      <c r="I352" s="11"/>
      <c r="J352" s="11"/>
      <c r="L352" s="11"/>
      <c r="M352" s="11"/>
    </row>
    <row r="353" spans="1:13" x14ac:dyDescent="0.25">
      <c r="A353" s="11"/>
      <c r="B353" s="11"/>
      <c r="C353" s="11"/>
      <c r="D353" s="11"/>
      <c r="E353" s="11"/>
      <c r="F353" s="11"/>
      <c r="G353" s="11"/>
      <c r="H353" s="11"/>
      <c r="I353" s="11"/>
      <c r="J353" s="11"/>
      <c r="L353" s="11"/>
      <c r="M353" s="11"/>
    </row>
    <row r="354" spans="1:13" x14ac:dyDescent="0.25">
      <c r="A354" s="11"/>
      <c r="B354" s="11"/>
      <c r="C354" s="11"/>
      <c r="D354" s="11"/>
      <c r="E354" s="11"/>
      <c r="F354" s="11"/>
      <c r="G354" s="11"/>
      <c r="H354" s="11"/>
      <c r="I354" s="11"/>
      <c r="J354" s="11"/>
      <c r="L354" s="11"/>
      <c r="M354" s="11"/>
    </row>
    <row r="355" spans="1:13" x14ac:dyDescent="0.25">
      <c r="A355" s="11"/>
      <c r="B355" s="11"/>
      <c r="C355" s="11"/>
      <c r="D355" s="11"/>
      <c r="E355" s="11"/>
      <c r="F355" s="11"/>
      <c r="G355" s="11"/>
      <c r="H355" s="11"/>
      <c r="I355" s="11"/>
      <c r="J355" s="11"/>
      <c r="L355" s="11"/>
      <c r="M355" s="11"/>
    </row>
    <row r="356" spans="1:13" x14ac:dyDescent="0.25">
      <c r="A356" s="11"/>
      <c r="B356" s="11"/>
      <c r="C356" s="11"/>
      <c r="D356" s="11"/>
      <c r="E356" s="11"/>
      <c r="F356" s="11"/>
      <c r="G356" s="11"/>
      <c r="H356" s="11"/>
      <c r="I356" s="11"/>
      <c r="J356" s="11"/>
      <c r="L356" s="11"/>
      <c r="M356" s="11"/>
    </row>
    <row r="357" spans="1:13" x14ac:dyDescent="0.25">
      <c r="A357" s="11"/>
      <c r="B357" s="11"/>
      <c r="C357" s="11"/>
      <c r="D357" s="11"/>
      <c r="E357" s="11"/>
      <c r="F357" s="11"/>
      <c r="G357" s="11"/>
      <c r="H357" s="11"/>
      <c r="I357" s="11"/>
      <c r="J357" s="11"/>
      <c r="L357" s="11"/>
      <c r="M357" s="11"/>
    </row>
    <row r="358" spans="1:13" x14ac:dyDescent="0.25">
      <c r="A358" s="11"/>
      <c r="B358" s="11"/>
      <c r="C358" s="11"/>
      <c r="D358" s="11"/>
      <c r="E358" s="11"/>
      <c r="F358" s="11"/>
      <c r="G358" s="11"/>
      <c r="H358" s="11"/>
      <c r="I358" s="11"/>
      <c r="J358" s="11"/>
      <c r="L358" s="11"/>
      <c r="M358" s="11"/>
    </row>
    <row r="359" spans="1:13" x14ac:dyDescent="0.25">
      <c r="A359" s="11"/>
      <c r="B359" s="11"/>
      <c r="C359" s="11"/>
      <c r="D359" s="11"/>
      <c r="E359" s="11"/>
      <c r="F359" s="11"/>
      <c r="G359" s="11"/>
      <c r="H359" s="11"/>
      <c r="I359" s="11"/>
      <c r="J359" s="11"/>
      <c r="L359" s="11"/>
      <c r="M359" s="11"/>
    </row>
    <row r="360" spans="1:13" x14ac:dyDescent="0.25">
      <c r="A360" s="11"/>
      <c r="B360" s="11"/>
      <c r="C360" s="11"/>
      <c r="D360" s="11"/>
      <c r="E360" s="11"/>
      <c r="F360" s="11"/>
      <c r="G360" s="11"/>
      <c r="H360" s="11"/>
      <c r="I360" s="11"/>
      <c r="J360" s="11"/>
      <c r="L360" s="11"/>
      <c r="M360" s="11"/>
    </row>
    <row r="361" spans="1:13" x14ac:dyDescent="0.25">
      <c r="A361" s="11"/>
      <c r="B361" s="11"/>
      <c r="C361" s="11"/>
      <c r="D361" s="11"/>
      <c r="E361" s="11"/>
      <c r="F361" s="11"/>
      <c r="G361" s="11"/>
      <c r="H361" s="11"/>
      <c r="I361" s="11"/>
      <c r="J361" s="11"/>
      <c r="L361" s="11"/>
      <c r="M361" s="11"/>
    </row>
    <row r="362" spans="1:13" x14ac:dyDescent="0.25">
      <c r="A362" s="11"/>
      <c r="B362" s="11"/>
      <c r="C362" s="11"/>
      <c r="D362" s="11"/>
      <c r="E362" s="11"/>
      <c r="F362" s="11"/>
      <c r="G362" s="11"/>
      <c r="H362" s="11"/>
      <c r="I362" s="11"/>
      <c r="J362" s="11"/>
      <c r="L362" s="11"/>
      <c r="M362" s="11"/>
    </row>
    <row r="363" spans="1:13" x14ac:dyDescent="0.25">
      <c r="A363" s="11"/>
      <c r="B363" s="11"/>
      <c r="C363" s="11"/>
      <c r="D363" s="11"/>
      <c r="E363" s="11"/>
      <c r="F363" s="11"/>
      <c r="G363" s="11"/>
      <c r="H363" s="11"/>
      <c r="I363" s="11"/>
      <c r="J363" s="11"/>
      <c r="L363" s="11"/>
      <c r="M363" s="11"/>
    </row>
    <row r="364" spans="1:13" x14ac:dyDescent="0.25">
      <c r="A364" s="11"/>
      <c r="B364" s="11"/>
      <c r="C364" s="11"/>
      <c r="D364" s="11"/>
      <c r="E364" s="11"/>
      <c r="F364" s="11"/>
      <c r="G364" s="11"/>
      <c r="H364" s="11"/>
      <c r="I364" s="11"/>
      <c r="J364" s="11"/>
      <c r="L364" s="11"/>
      <c r="M364" s="11"/>
    </row>
    <row r="365" spans="1:13" x14ac:dyDescent="0.25">
      <c r="A365" s="11"/>
      <c r="B365" s="11"/>
      <c r="C365" s="11"/>
      <c r="D365" s="11"/>
      <c r="E365" s="11"/>
      <c r="F365" s="11"/>
      <c r="G365" s="11"/>
      <c r="H365" s="11"/>
      <c r="I365" s="11"/>
      <c r="J365" s="11"/>
      <c r="L365" s="11"/>
      <c r="M365" s="11"/>
    </row>
    <row r="366" spans="1:13" x14ac:dyDescent="0.25">
      <c r="A366" s="11"/>
      <c r="B366" s="11"/>
      <c r="C366" s="11"/>
      <c r="D366" s="11"/>
      <c r="E366" s="11"/>
      <c r="F366" s="11"/>
      <c r="G366" s="11"/>
      <c r="H366" s="11"/>
      <c r="I366" s="11"/>
      <c r="J366" s="11"/>
      <c r="L366" s="11"/>
      <c r="M366" s="11"/>
    </row>
    <row r="367" spans="1:13" x14ac:dyDescent="0.25">
      <c r="A367" s="11"/>
      <c r="B367" s="11"/>
      <c r="C367" s="11"/>
      <c r="D367" s="11"/>
      <c r="E367" s="11"/>
      <c r="F367" s="11"/>
      <c r="G367" s="11"/>
      <c r="H367" s="11"/>
      <c r="I367" s="11"/>
      <c r="J367" s="11"/>
      <c r="L367" s="11"/>
      <c r="M367" s="11"/>
    </row>
    <row r="368" spans="1:13" x14ac:dyDescent="0.25">
      <c r="A368" s="11"/>
      <c r="B368" s="11"/>
      <c r="C368" s="11"/>
      <c r="D368" s="11"/>
      <c r="E368" s="11"/>
      <c r="F368" s="11"/>
      <c r="G368" s="11"/>
      <c r="H368" s="11"/>
      <c r="I368" s="11"/>
      <c r="J368" s="11"/>
      <c r="L368" s="11"/>
      <c r="M368" s="11"/>
    </row>
    <row r="369" spans="1:13" x14ac:dyDescent="0.25">
      <c r="A369" s="11"/>
      <c r="B369" s="11"/>
      <c r="C369" s="11"/>
      <c r="D369" s="11"/>
      <c r="E369" s="11"/>
      <c r="F369" s="11"/>
      <c r="G369" s="11"/>
      <c r="H369" s="11"/>
      <c r="I369" s="11"/>
      <c r="J369" s="11"/>
      <c r="L369" s="11"/>
      <c r="M369" s="11"/>
    </row>
    <row r="370" spans="1:13" x14ac:dyDescent="0.25">
      <c r="A370" s="11"/>
      <c r="B370" s="11"/>
      <c r="C370" s="11"/>
      <c r="D370" s="11"/>
      <c r="E370" s="11"/>
      <c r="F370" s="11"/>
      <c r="G370" s="11"/>
      <c r="H370" s="11"/>
      <c r="I370" s="11"/>
      <c r="J370" s="11"/>
      <c r="L370" s="11"/>
      <c r="M370" s="11"/>
    </row>
    <row r="371" spans="1:13" x14ac:dyDescent="0.25">
      <c r="A371" s="11"/>
      <c r="B371" s="11"/>
      <c r="C371" s="11"/>
      <c r="D371" s="11"/>
      <c r="E371" s="11"/>
      <c r="F371" s="11"/>
      <c r="G371" s="11"/>
      <c r="H371" s="11"/>
      <c r="I371" s="11"/>
      <c r="J371" s="11"/>
      <c r="L371" s="11"/>
      <c r="M371" s="11"/>
    </row>
    <row r="372" spans="1:13" x14ac:dyDescent="0.25">
      <c r="A372" s="11"/>
      <c r="B372" s="11"/>
      <c r="C372" s="11"/>
      <c r="D372" s="11"/>
      <c r="E372" s="11"/>
      <c r="F372" s="11"/>
      <c r="G372" s="11"/>
      <c r="H372" s="11"/>
      <c r="I372" s="11"/>
      <c r="J372" s="11"/>
      <c r="L372" s="11"/>
      <c r="M372" s="11"/>
    </row>
    <row r="373" spans="1:13" x14ac:dyDescent="0.25">
      <c r="A373" s="11"/>
      <c r="B373" s="11"/>
      <c r="C373" s="11"/>
      <c r="D373" s="11"/>
      <c r="E373" s="11"/>
      <c r="F373" s="11"/>
      <c r="G373" s="11"/>
      <c r="H373" s="11"/>
      <c r="I373" s="11"/>
      <c r="J373" s="11"/>
      <c r="L373" s="11"/>
      <c r="M373" s="11"/>
    </row>
    <row r="374" spans="1:13" x14ac:dyDescent="0.25">
      <c r="A374" s="11"/>
      <c r="B374" s="11"/>
      <c r="C374" s="11"/>
      <c r="D374" s="11"/>
      <c r="E374" s="11"/>
      <c r="F374" s="11"/>
      <c r="G374" s="11"/>
      <c r="H374" s="11"/>
      <c r="I374" s="11"/>
      <c r="J374" s="11"/>
      <c r="L374" s="11"/>
      <c r="M374" s="11"/>
    </row>
    <row r="375" spans="1:13" x14ac:dyDescent="0.25">
      <c r="A375" s="11"/>
      <c r="B375" s="11"/>
      <c r="C375" s="11"/>
      <c r="D375" s="11"/>
      <c r="E375" s="11"/>
      <c r="F375" s="11"/>
      <c r="G375" s="11"/>
      <c r="H375" s="11"/>
      <c r="I375" s="11"/>
      <c r="J375" s="11"/>
      <c r="L375" s="11"/>
      <c r="M375" s="11"/>
    </row>
    <row r="376" spans="1:13" x14ac:dyDescent="0.25">
      <c r="A376" s="11"/>
      <c r="B376" s="11"/>
      <c r="C376" s="11"/>
      <c r="D376" s="11"/>
      <c r="E376" s="11"/>
      <c r="F376" s="11"/>
      <c r="G376" s="11"/>
      <c r="H376" s="11"/>
      <c r="I376" s="11"/>
      <c r="J376" s="11"/>
      <c r="L376" s="11"/>
      <c r="M376" s="11"/>
    </row>
    <row r="377" spans="1:13" x14ac:dyDescent="0.25">
      <c r="A377" s="11"/>
      <c r="B377" s="11"/>
      <c r="C377" s="11"/>
      <c r="D377" s="11"/>
      <c r="E377" s="11"/>
      <c r="F377" s="11"/>
      <c r="G377" s="11"/>
      <c r="H377" s="11"/>
      <c r="I377" s="11"/>
      <c r="J377" s="11"/>
      <c r="L377" s="11"/>
      <c r="M377" s="11"/>
    </row>
    <row r="378" spans="1:13" x14ac:dyDescent="0.25">
      <c r="A378" s="11"/>
      <c r="B378" s="11"/>
      <c r="C378" s="11"/>
      <c r="D378" s="11"/>
      <c r="E378" s="11"/>
      <c r="F378" s="11"/>
      <c r="G378" s="11"/>
      <c r="H378" s="11"/>
      <c r="I378" s="11"/>
      <c r="J378" s="11"/>
      <c r="L378" s="11"/>
      <c r="M378" s="11"/>
    </row>
    <row r="379" spans="1:13" x14ac:dyDescent="0.25">
      <c r="A379" s="11"/>
      <c r="B379" s="11"/>
      <c r="C379" s="11"/>
      <c r="D379" s="11"/>
      <c r="E379" s="11"/>
      <c r="F379" s="11"/>
      <c r="G379" s="11"/>
      <c r="H379" s="11"/>
      <c r="I379" s="11"/>
      <c r="J379" s="11"/>
      <c r="L379" s="11"/>
      <c r="M379" s="11"/>
    </row>
    <row r="380" spans="1:13" x14ac:dyDescent="0.25">
      <c r="A380" s="11"/>
      <c r="B380" s="11"/>
      <c r="C380" s="11"/>
      <c r="D380" s="11"/>
      <c r="E380" s="11"/>
      <c r="F380" s="11"/>
      <c r="G380" s="11"/>
      <c r="H380" s="11"/>
      <c r="I380" s="11"/>
      <c r="J380" s="11"/>
      <c r="L380" s="11"/>
      <c r="M380" s="11"/>
    </row>
    <row r="381" spans="1:13" x14ac:dyDescent="0.25">
      <c r="A381" s="11"/>
      <c r="B381" s="11"/>
      <c r="C381" s="11"/>
      <c r="D381" s="11"/>
      <c r="E381" s="11"/>
      <c r="F381" s="11"/>
      <c r="G381" s="11"/>
      <c r="H381" s="11"/>
      <c r="I381" s="11"/>
      <c r="J381" s="11"/>
      <c r="L381" s="11"/>
      <c r="M381" s="11"/>
    </row>
    <row r="382" spans="1:13" x14ac:dyDescent="0.25">
      <c r="A382" s="11"/>
      <c r="B382" s="11"/>
      <c r="C382" s="11"/>
      <c r="D382" s="11"/>
      <c r="E382" s="11"/>
      <c r="F382" s="11"/>
      <c r="G382" s="11"/>
      <c r="H382" s="11"/>
      <c r="I382" s="11"/>
      <c r="J382" s="11"/>
      <c r="L382" s="11"/>
      <c r="M382" s="11"/>
    </row>
    <row r="383" spans="1:13" x14ac:dyDescent="0.25">
      <c r="A383" s="11"/>
      <c r="B383" s="11"/>
      <c r="C383" s="11"/>
      <c r="D383" s="11"/>
      <c r="E383" s="11"/>
      <c r="F383" s="11"/>
      <c r="G383" s="11"/>
      <c r="H383" s="11"/>
      <c r="I383" s="11"/>
      <c r="J383" s="11"/>
      <c r="L383" s="11"/>
      <c r="M383" s="11"/>
    </row>
    <row r="384" spans="1:13" x14ac:dyDescent="0.25">
      <c r="A384" s="11"/>
      <c r="B384" s="11"/>
      <c r="C384" s="11"/>
      <c r="D384" s="11"/>
      <c r="E384" s="11"/>
      <c r="F384" s="11"/>
      <c r="G384" s="11"/>
      <c r="H384" s="11"/>
      <c r="I384" s="11"/>
      <c r="J384" s="11"/>
      <c r="L384" s="11"/>
      <c r="M384" s="11"/>
    </row>
    <row r="385" spans="1:13" x14ac:dyDescent="0.25">
      <c r="A385" s="11"/>
      <c r="B385" s="11"/>
      <c r="C385" s="11"/>
      <c r="D385" s="11"/>
      <c r="E385" s="11"/>
      <c r="F385" s="11"/>
      <c r="G385" s="11"/>
      <c r="H385" s="11"/>
      <c r="I385" s="11"/>
      <c r="J385" s="11"/>
      <c r="L385" s="11"/>
      <c r="M385" s="11"/>
    </row>
    <row r="386" spans="1:13" x14ac:dyDescent="0.25">
      <c r="A386" s="11"/>
      <c r="B386" s="11"/>
      <c r="C386" s="11"/>
      <c r="D386" s="11"/>
      <c r="E386" s="11"/>
      <c r="F386" s="11"/>
      <c r="G386" s="11"/>
      <c r="H386" s="11"/>
      <c r="I386" s="11"/>
      <c r="J386" s="11"/>
      <c r="L386" s="11"/>
      <c r="M386" s="11"/>
    </row>
    <row r="387" spans="1:13" x14ac:dyDescent="0.25">
      <c r="A387" s="11"/>
      <c r="B387" s="11"/>
      <c r="C387" s="11"/>
      <c r="D387" s="11"/>
      <c r="E387" s="11"/>
      <c r="F387" s="11"/>
      <c r="G387" s="11"/>
      <c r="H387" s="11"/>
      <c r="I387" s="11"/>
      <c r="J387" s="11"/>
      <c r="L387" s="11"/>
      <c r="M387" s="11"/>
    </row>
    <row r="388" spans="1:13" x14ac:dyDescent="0.25">
      <c r="A388" s="11"/>
      <c r="B388" s="11"/>
      <c r="C388" s="11"/>
      <c r="D388" s="11"/>
      <c r="E388" s="11"/>
      <c r="F388" s="11"/>
      <c r="G388" s="11"/>
      <c r="H388" s="11"/>
      <c r="I388" s="11"/>
      <c r="J388" s="11"/>
      <c r="L388" s="11"/>
      <c r="M388" s="11"/>
    </row>
    <row r="389" spans="1:13" x14ac:dyDescent="0.25">
      <c r="A389" s="11"/>
      <c r="B389" s="11"/>
      <c r="C389" s="11"/>
      <c r="D389" s="11"/>
      <c r="E389" s="11"/>
      <c r="F389" s="11"/>
      <c r="G389" s="11"/>
      <c r="H389" s="11"/>
      <c r="I389" s="11"/>
      <c r="J389" s="11"/>
      <c r="L389" s="11"/>
      <c r="M389" s="11"/>
    </row>
    <row r="390" spans="1:13" x14ac:dyDescent="0.25">
      <c r="A390" s="11"/>
      <c r="B390" s="11"/>
      <c r="C390" s="11"/>
      <c r="D390" s="11"/>
      <c r="E390" s="11"/>
      <c r="F390" s="11"/>
      <c r="G390" s="11"/>
      <c r="H390" s="11"/>
      <c r="I390" s="11"/>
      <c r="J390" s="11"/>
      <c r="L390" s="11"/>
      <c r="M390" s="11"/>
    </row>
    <row r="391" spans="1:13" x14ac:dyDescent="0.25">
      <c r="A391" s="11"/>
      <c r="B391" s="11"/>
      <c r="C391" s="11"/>
      <c r="D391" s="11"/>
      <c r="E391" s="11"/>
      <c r="F391" s="11"/>
      <c r="G391" s="11"/>
      <c r="H391" s="11"/>
      <c r="I391" s="11"/>
      <c r="J391" s="11"/>
      <c r="L391" s="11"/>
      <c r="M391" s="11"/>
    </row>
    <row r="392" spans="1:13" x14ac:dyDescent="0.25">
      <c r="A392" s="11"/>
      <c r="B392" s="11"/>
      <c r="C392" s="11"/>
      <c r="D392" s="11"/>
      <c r="E392" s="11"/>
      <c r="F392" s="11"/>
      <c r="G392" s="11"/>
      <c r="H392" s="11"/>
      <c r="I392" s="11"/>
      <c r="J392" s="11"/>
      <c r="L392" s="11"/>
      <c r="M392" s="11"/>
    </row>
    <row r="393" spans="1:13" x14ac:dyDescent="0.25">
      <c r="A393" s="11"/>
      <c r="B393" s="11"/>
      <c r="C393" s="11"/>
      <c r="D393" s="11"/>
      <c r="E393" s="11"/>
      <c r="F393" s="11"/>
      <c r="G393" s="11"/>
      <c r="H393" s="11"/>
      <c r="I393" s="11"/>
      <c r="J393" s="11"/>
      <c r="L393" s="11"/>
      <c r="M393" s="11"/>
    </row>
    <row r="394" spans="1:13" x14ac:dyDescent="0.25">
      <c r="A394" s="11"/>
      <c r="B394" s="11"/>
      <c r="C394" s="11"/>
      <c r="D394" s="11"/>
      <c r="E394" s="11"/>
      <c r="F394" s="11"/>
      <c r="G394" s="11"/>
      <c r="H394" s="11"/>
      <c r="I394" s="11"/>
      <c r="J394" s="11"/>
      <c r="L394" s="11"/>
      <c r="M394" s="11"/>
    </row>
    <row r="395" spans="1:13" x14ac:dyDescent="0.25">
      <c r="A395" s="11"/>
      <c r="B395" s="11"/>
      <c r="C395" s="11"/>
      <c r="D395" s="11"/>
      <c r="E395" s="11"/>
      <c r="F395" s="11"/>
      <c r="G395" s="11"/>
      <c r="H395" s="11"/>
      <c r="I395" s="11"/>
      <c r="J395" s="11"/>
      <c r="L395" s="11"/>
      <c r="M395" s="11"/>
    </row>
    <row r="396" spans="1:13" x14ac:dyDescent="0.25">
      <c r="A396" s="11"/>
      <c r="B396" s="11"/>
      <c r="C396" s="11"/>
      <c r="D396" s="11"/>
      <c r="E396" s="11"/>
      <c r="F396" s="11"/>
      <c r="G396" s="11"/>
      <c r="H396" s="11"/>
      <c r="I396" s="11"/>
      <c r="J396" s="11"/>
      <c r="L396" s="11"/>
      <c r="M396" s="11"/>
    </row>
    <row r="397" spans="1:13" x14ac:dyDescent="0.25">
      <c r="A397" s="11"/>
      <c r="B397" s="11"/>
      <c r="C397" s="11"/>
      <c r="D397" s="11"/>
      <c r="E397" s="11"/>
      <c r="F397" s="11"/>
      <c r="G397" s="11"/>
      <c r="H397" s="11"/>
      <c r="I397" s="11"/>
      <c r="J397" s="11"/>
      <c r="L397" s="11"/>
      <c r="M397" s="11"/>
    </row>
    <row r="398" spans="1:13" x14ac:dyDescent="0.25">
      <c r="A398" s="11"/>
      <c r="B398" s="11"/>
      <c r="C398" s="11"/>
      <c r="D398" s="11"/>
      <c r="E398" s="11"/>
      <c r="F398" s="11"/>
      <c r="G398" s="11"/>
      <c r="H398" s="11"/>
      <c r="I398" s="11"/>
      <c r="J398" s="11"/>
      <c r="L398" s="11"/>
      <c r="M398" s="11"/>
    </row>
    <row r="399" spans="1:13" x14ac:dyDescent="0.25">
      <c r="A399" s="11"/>
      <c r="B399" s="11"/>
      <c r="C399" s="11"/>
      <c r="D399" s="11"/>
      <c r="E399" s="11"/>
      <c r="F399" s="11"/>
      <c r="G399" s="11"/>
      <c r="H399" s="11"/>
      <c r="I399" s="11"/>
      <c r="J399" s="11"/>
      <c r="L399" s="11"/>
      <c r="M399" s="11"/>
    </row>
    <row r="400" spans="1:13" x14ac:dyDescent="0.25">
      <c r="A400" s="11"/>
      <c r="B400" s="11"/>
      <c r="C400" s="11"/>
      <c r="D400" s="11"/>
      <c r="E400" s="11"/>
      <c r="F400" s="11"/>
      <c r="G400" s="11"/>
      <c r="H400" s="11"/>
      <c r="I400" s="11"/>
      <c r="J400" s="11"/>
      <c r="L400" s="11"/>
      <c r="M400" s="11"/>
    </row>
    <row r="401" spans="1:13" x14ac:dyDescent="0.25">
      <c r="A401" s="11"/>
      <c r="B401" s="11"/>
      <c r="C401" s="11"/>
      <c r="D401" s="11"/>
      <c r="E401" s="11"/>
      <c r="F401" s="11"/>
      <c r="G401" s="11"/>
      <c r="H401" s="11"/>
      <c r="I401" s="11"/>
      <c r="J401" s="11"/>
      <c r="L401" s="11"/>
      <c r="M401" s="11"/>
    </row>
    <row r="402" spans="1:13" x14ac:dyDescent="0.25">
      <c r="A402" s="11"/>
      <c r="B402" s="11"/>
      <c r="C402" s="11"/>
      <c r="D402" s="11"/>
      <c r="E402" s="11"/>
      <c r="F402" s="11"/>
      <c r="G402" s="11"/>
      <c r="H402" s="11"/>
      <c r="I402" s="11"/>
      <c r="J402" s="11"/>
      <c r="L402" s="11"/>
      <c r="M402" s="11"/>
    </row>
    <row r="403" spans="1:13" x14ac:dyDescent="0.25">
      <c r="A403" s="11"/>
      <c r="B403" s="11"/>
      <c r="C403" s="11"/>
      <c r="D403" s="11"/>
      <c r="E403" s="11"/>
      <c r="F403" s="11"/>
      <c r="G403" s="11"/>
      <c r="H403" s="11"/>
      <c r="I403" s="11"/>
      <c r="J403" s="11"/>
      <c r="L403" s="11"/>
      <c r="M403" s="11"/>
    </row>
    <row r="404" spans="1:13" x14ac:dyDescent="0.25">
      <c r="A404" s="11"/>
      <c r="B404" s="11"/>
      <c r="C404" s="11"/>
      <c r="D404" s="11"/>
      <c r="E404" s="11"/>
      <c r="F404" s="11"/>
      <c r="G404" s="11"/>
      <c r="H404" s="11"/>
      <c r="I404" s="11"/>
      <c r="J404" s="11"/>
      <c r="L404" s="11"/>
      <c r="M404" s="11"/>
    </row>
    <row r="405" spans="1:13" x14ac:dyDescent="0.25">
      <c r="A405" s="11"/>
      <c r="B405" s="11"/>
      <c r="C405" s="11"/>
      <c r="D405" s="11"/>
      <c r="E405" s="11"/>
      <c r="F405" s="11"/>
      <c r="G405" s="11"/>
      <c r="H405" s="11"/>
      <c r="I405" s="11"/>
      <c r="J405" s="11"/>
      <c r="L405" s="11"/>
      <c r="M405" s="11"/>
    </row>
    <row r="406" spans="1:13" x14ac:dyDescent="0.25">
      <c r="A406" s="11"/>
      <c r="B406" s="11"/>
      <c r="C406" s="11"/>
      <c r="D406" s="11"/>
      <c r="E406" s="11"/>
      <c r="F406" s="11"/>
      <c r="G406" s="11"/>
      <c r="H406" s="11"/>
      <c r="I406" s="11"/>
      <c r="J406" s="11"/>
      <c r="L406" s="11"/>
      <c r="M406" s="11"/>
    </row>
    <row r="407" spans="1:13" x14ac:dyDescent="0.25">
      <c r="A407" s="11"/>
      <c r="B407" s="11"/>
      <c r="C407" s="11"/>
      <c r="D407" s="11"/>
      <c r="E407" s="11"/>
      <c r="F407" s="11"/>
      <c r="G407" s="11"/>
      <c r="H407" s="11"/>
      <c r="I407" s="11"/>
      <c r="J407" s="11"/>
      <c r="L407" s="11"/>
      <c r="M407" s="11"/>
    </row>
    <row r="408" spans="1:13" x14ac:dyDescent="0.25">
      <c r="A408" s="11"/>
      <c r="B408" s="11"/>
      <c r="C408" s="11"/>
      <c r="D408" s="11"/>
      <c r="E408" s="11"/>
      <c r="F408" s="11"/>
      <c r="G408" s="11"/>
      <c r="H408" s="11"/>
      <c r="I408" s="11"/>
      <c r="J408" s="11"/>
      <c r="L408" s="11"/>
      <c r="M408" s="11"/>
    </row>
    <row r="409" spans="1:13" x14ac:dyDescent="0.25">
      <c r="A409" s="11"/>
      <c r="B409" s="11"/>
      <c r="C409" s="11"/>
      <c r="D409" s="11"/>
      <c r="E409" s="11"/>
      <c r="F409" s="11"/>
      <c r="G409" s="11"/>
      <c r="H409" s="11"/>
      <c r="I409" s="11"/>
      <c r="J409" s="11"/>
      <c r="L409" s="11"/>
      <c r="M409" s="11"/>
    </row>
    <row r="410" spans="1:13" x14ac:dyDescent="0.25">
      <c r="A410" s="11"/>
      <c r="B410" s="11"/>
      <c r="C410" s="11"/>
      <c r="D410" s="11"/>
      <c r="E410" s="11"/>
      <c r="F410" s="11"/>
      <c r="G410" s="11"/>
      <c r="H410" s="11"/>
      <c r="I410" s="11"/>
      <c r="J410" s="11"/>
      <c r="L410" s="11"/>
      <c r="M410" s="11"/>
    </row>
    <row r="411" spans="1:13" x14ac:dyDescent="0.25">
      <c r="A411" s="11"/>
      <c r="B411" s="11"/>
      <c r="C411" s="11"/>
      <c r="D411" s="11"/>
      <c r="E411" s="11"/>
      <c r="F411" s="11"/>
      <c r="G411" s="11"/>
      <c r="H411" s="11"/>
      <c r="I411" s="11"/>
      <c r="J411" s="11"/>
      <c r="L411" s="11"/>
      <c r="M411" s="11"/>
    </row>
    <row r="412" spans="1:13" x14ac:dyDescent="0.25">
      <c r="A412" s="11"/>
      <c r="B412" s="11"/>
      <c r="C412" s="11"/>
      <c r="D412" s="11"/>
      <c r="E412" s="11"/>
      <c r="F412" s="11"/>
      <c r="G412" s="11"/>
      <c r="H412" s="11"/>
      <c r="I412" s="11"/>
      <c r="J412" s="11"/>
      <c r="L412" s="11"/>
      <c r="M412" s="11"/>
    </row>
    <row r="413" spans="1:13" x14ac:dyDescent="0.25">
      <c r="A413" s="11"/>
      <c r="B413" s="11"/>
      <c r="C413" s="11"/>
      <c r="D413" s="11"/>
      <c r="E413" s="11"/>
      <c r="F413" s="11"/>
      <c r="G413" s="11"/>
      <c r="H413" s="11"/>
      <c r="I413" s="11"/>
      <c r="J413" s="11"/>
      <c r="L413" s="11"/>
      <c r="M413" s="11"/>
    </row>
    <row r="414" spans="1:13" x14ac:dyDescent="0.25">
      <c r="A414" s="11"/>
      <c r="B414" s="11"/>
      <c r="C414" s="11"/>
      <c r="D414" s="11"/>
      <c r="E414" s="11"/>
      <c r="F414" s="11"/>
      <c r="G414" s="11"/>
      <c r="H414" s="11"/>
      <c r="I414" s="11"/>
      <c r="J414" s="11"/>
      <c r="L414" s="11"/>
      <c r="M414" s="11"/>
    </row>
    <row r="415" spans="1:13" x14ac:dyDescent="0.25">
      <c r="A415" s="11"/>
      <c r="B415" s="11"/>
      <c r="C415" s="11"/>
      <c r="D415" s="11"/>
      <c r="E415" s="11"/>
      <c r="F415" s="11"/>
      <c r="G415" s="11"/>
      <c r="H415" s="11"/>
      <c r="I415" s="11"/>
      <c r="J415" s="11"/>
      <c r="L415" s="11"/>
      <c r="M415" s="11"/>
    </row>
    <row r="416" spans="1:13" x14ac:dyDescent="0.25">
      <c r="A416" s="11"/>
      <c r="B416" s="11"/>
      <c r="C416" s="11"/>
      <c r="D416" s="11"/>
      <c r="E416" s="11"/>
      <c r="F416" s="11"/>
      <c r="G416" s="11"/>
      <c r="H416" s="11"/>
      <c r="I416" s="11"/>
      <c r="J416" s="11"/>
      <c r="L416" s="11"/>
      <c r="M416" s="11"/>
    </row>
    <row r="417" spans="1:13" x14ac:dyDescent="0.25">
      <c r="A417" s="11"/>
      <c r="B417" s="11"/>
      <c r="C417" s="11"/>
      <c r="D417" s="11"/>
      <c r="E417" s="11"/>
      <c r="F417" s="11"/>
      <c r="G417" s="11"/>
      <c r="H417" s="11"/>
      <c r="I417" s="11"/>
      <c r="J417" s="11"/>
      <c r="L417" s="11"/>
      <c r="M417" s="11"/>
    </row>
    <row r="418" spans="1:13" x14ac:dyDescent="0.25">
      <c r="A418" s="11"/>
      <c r="B418" s="11"/>
      <c r="C418" s="11"/>
      <c r="D418" s="11"/>
      <c r="E418" s="11"/>
      <c r="F418" s="11"/>
      <c r="G418" s="11"/>
      <c r="H418" s="11"/>
      <c r="I418" s="11"/>
      <c r="J418" s="11"/>
      <c r="L418" s="11"/>
      <c r="M418" s="11"/>
    </row>
    <row r="419" spans="1:13" x14ac:dyDescent="0.25">
      <c r="A419" s="11"/>
      <c r="B419" s="11"/>
      <c r="C419" s="11"/>
      <c r="D419" s="11"/>
      <c r="E419" s="11"/>
      <c r="F419" s="11"/>
      <c r="G419" s="11"/>
      <c r="H419" s="11"/>
      <c r="I419" s="11"/>
      <c r="J419" s="11"/>
      <c r="L419" s="11"/>
      <c r="M419" s="11"/>
    </row>
    <row r="420" spans="1:13" x14ac:dyDescent="0.25">
      <c r="A420" s="11"/>
      <c r="B420" s="11"/>
      <c r="C420" s="11"/>
      <c r="D420" s="11"/>
      <c r="E420" s="11"/>
      <c r="F420" s="11"/>
      <c r="G420" s="11"/>
      <c r="H420" s="11"/>
      <c r="I420" s="11"/>
      <c r="J420" s="11"/>
      <c r="L420" s="11"/>
      <c r="M420" s="11"/>
    </row>
    <row r="421" spans="1:13" x14ac:dyDescent="0.25">
      <c r="A421" s="11"/>
      <c r="B421" s="11"/>
      <c r="C421" s="11"/>
      <c r="D421" s="11"/>
      <c r="E421" s="11"/>
      <c r="F421" s="11"/>
      <c r="G421" s="11"/>
      <c r="H421" s="11"/>
      <c r="I421" s="11"/>
      <c r="J421" s="11"/>
      <c r="L421" s="11"/>
      <c r="M421" s="11"/>
    </row>
    <row r="422" spans="1:13" x14ac:dyDescent="0.25">
      <c r="A422" s="11"/>
      <c r="B422" s="11"/>
      <c r="C422" s="11"/>
      <c r="D422" s="11"/>
      <c r="E422" s="11"/>
      <c r="F422" s="11"/>
      <c r="G422" s="11"/>
      <c r="H422" s="11"/>
      <c r="I422" s="11"/>
      <c r="J422" s="11"/>
      <c r="L422" s="11"/>
      <c r="M422" s="11"/>
    </row>
    <row r="423" spans="1:13" x14ac:dyDescent="0.25">
      <c r="A423" s="11"/>
      <c r="B423" s="11"/>
      <c r="C423" s="11"/>
      <c r="D423" s="11"/>
      <c r="E423" s="11"/>
      <c r="F423" s="11"/>
      <c r="G423" s="11"/>
      <c r="H423" s="11"/>
      <c r="I423" s="11"/>
      <c r="J423" s="11"/>
      <c r="L423" s="11"/>
      <c r="M423" s="11"/>
    </row>
    <row r="424" spans="1:13" x14ac:dyDescent="0.25">
      <c r="A424" s="11"/>
      <c r="B424" s="11"/>
      <c r="C424" s="11"/>
      <c r="D424" s="11"/>
      <c r="E424" s="11"/>
      <c r="F424" s="11"/>
      <c r="G424" s="11"/>
      <c r="H424" s="11"/>
      <c r="I424" s="11"/>
      <c r="J424" s="11"/>
      <c r="L424" s="11"/>
      <c r="M424" s="11"/>
    </row>
    <row r="425" spans="1:13" x14ac:dyDescent="0.25">
      <c r="A425" s="11"/>
      <c r="B425" s="11"/>
      <c r="C425" s="11"/>
      <c r="D425" s="11"/>
      <c r="E425" s="11"/>
      <c r="F425" s="11"/>
      <c r="G425" s="11"/>
      <c r="H425" s="11"/>
      <c r="I425" s="11"/>
      <c r="J425" s="11"/>
      <c r="L425" s="11"/>
      <c r="M425" s="11"/>
    </row>
    <row r="426" spans="1:13" x14ac:dyDescent="0.25">
      <c r="A426" s="11"/>
      <c r="B426" s="11"/>
      <c r="C426" s="11"/>
      <c r="D426" s="11"/>
      <c r="E426" s="11"/>
      <c r="F426" s="11"/>
      <c r="G426" s="11"/>
      <c r="H426" s="11"/>
      <c r="I426" s="11"/>
      <c r="J426" s="11"/>
      <c r="L426" s="11"/>
      <c r="M426" s="11"/>
    </row>
    <row r="427" spans="1:13" x14ac:dyDescent="0.25">
      <c r="A427" s="11"/>
      <c r="B427" s="11"/>
      <c r="C427" s="11"/>
      <c r="D427" s="11"/>
      <c r="E427" s="11"/>
      <c r="F427" s="11"/>
      <c r="G427" s="11"/>
      <c r="H427" s="11"/>
      <c r="I427" s="11"/>
      <c r="J427" s="11"/>
      <c r="L427" s="11"/>
      <c r="M427" s="11"/>
    </row>
    <row r="428" spans="1:13" x14ac:dyDescent="0.25">
      <c r="A428" s="11"/>
      <c r="B428" s="11"/>
      <c r="C428" s="11"/>
      <c r="D428" s="11"/>
      <c r="E428" s="11"/>
      <c r="F428" s="11"/>
      <c r="G428" s="11"/>
      <c r="H428" s="11"/>
      <c r="I428" s="11"/>
      <c r="J428" s="11"/>
      <c r="L428" s="11"/>
      <c r="M428" s="11"/>
    </row>
    <row r="429" spans="1:13" x14ac:dyDescent="0.25">
      <c r="A429" s="11"/>
      <c r="B429" s="11"/>
      <c r="C429" s="11"/>
      <c r="D429" s="11"/>
      <c r="E429" s="11"/>
      <c r="F429" s="11"/>
      <c r="G429" s="11"/>
      <c r="H429" s="11"/>
      <c r="I429" s="11"/>
      <c r="J429" s="11"/>
      <c r="L429" s="11"/>
      <c r="M429" s="11"/>
    </row>
    <row r="430" spans="1:13" x14ac:dyDescent="0.25">
      <c r="A430" s="11"/>
      <c r="B430" s="11"/>
      <c r="C430" s="11"/>
      <c r="D430" s="11"/>
      <c r="E430" s="11"/>
      <c r="F430" s="11"/>
      <c r="G430" s="11"/>
      <c r="H430" s="11"/>
      <c r="I430" s="11"/>
      <c r="J430" s="11"/>
      <c r="L430" s="11"/>
      <c r="M430" s="11"/>
    </row>
    <row r="431" spans="1:13" x14ac:dyDescent="0.25">
      <c r="A431" s="11"/>
      <c r="B431" s="11"/>
      <c r="C431" s="11"/>
      <c r="D431" s="11"/>
      <c r="E431" s="11"/>
      <c r="F431" s="11"/>
      <c r="G431" s="11"/>
      <c r="H431" s="11"/>
      <c r="I431" s="11"/>
      <c r="J431" s="11"/>
      <c r="L431" s="11"/>
      <c r="M431" s="11"/>
    </row>
    <row r="432" spans="1:13" x14ac:dyDescent="0.25">
      <c r="A432" s="11"/>
      <c r="B432" s="11"/>
      <c r="C432" s="11"/>
      <c r="D432" s="11"/>
      <c r="E432" s="11"/>
      <c r="F432" s="11"/>
      <c r="G432" s="11"/>
      <c r="H432" s="11"/>
      <c r="I432" s="11"/>
      <c r="J432" s="11"/>
      <c r="L432" s="11"/>
      <c r="M432" s="11"/>
    </row>
    <row r="433" spans="1:13" x14ac:dyDescent="0.25">
      <c r="A433" s="11"/>
      <c r="B433" s="11"/>
      <c r="C433" s="11"/>
      <c r="D433" s="11"/>
      <c r="E433" s="11"/>
      <c r="F433" s="11"/>
      <c r="G433" s="11"/>
      <c r="H433" s="11"/>
      <c r="I433" s="11"/>
      <c r="J433" s="11"/>
      <c r="L433" s="11"/>
      <c r="M433" s="11"/>
    </row>
    <row r="434" spans="1:13" x14ac:dyDescent="0.25">
      <c r="A434" s="11"/>
      <c r="B434" s="11"/>
      <c r="C434" s="11"/>
      <c r="D434" s="11"/>
      <c r="E434" s="11"/>
      <c r="F434" s="11"/>
      <c r="G434" s="11"/>
      <c r="H434" s="11"/>
      <c r="I434" s="11"/>
      <c r="J434" s="11"/>
      <c r="L434" s="11"/>
      <c r="M434" s="11"/>
    </row>
    <row r="435" spans="1:13" x14ac:dyDescent="0.25">
      <c r="A435" s="11"/>
      <c r="B435" s="11"/>
      <c r="C435" s="11"/>
      <c r="D435" s="11"/>
      <c r="E435" s="11"/>
      <c r="F435" s="11"/>
      <c r="G435" s="11"/>
      <c r="H435" s="11"/>
      <c r="I435" s="11"/>
      <c r="J435" s="11"/>
      <c r="L435" s="11"/>
      <c r="M435" s="11"/>
    </row>
    <row r="436" spans="1:13" x14ac:dyDescent="0.25">
      <c r="A436" s="11"/>
      <c r="B436" s="11"/>
      <c r="C436" s="11"/>
      <c r="D436" s="11"/>
      <c r="E436" s="11"/>
      <c r="F436" s="11"/>
      <c r="G436" s="11"/>
      <c r="H436" s="11"/>
      <c r="I436" s="11"/>
      <c r="J436" s="11"/>
      <c r="L436" s="11"/>
      <c r="M436" s="11"/>
    </row>
    <row r="437" spans="1:13" x14ac:dyDescent="0.25">
      <c r="A437" s="11"/>
      <c r="B437" s="11"/>
      <c r="C437" s="11"/>
      <c r="D437" s="11"/>
      <c r="E437" s="11"/>
      <c r="F437" s="11"/>
      <c r="G437" s="11"/>
      <c r="H437" s="11"/>
      <c r="I437" s="11"/>
      <c r="J437" s="11"/>
      <c r="L437" s="11"/>
      <c r="M437" s="11"/>
    </row>
    <row r="438" spans="1:13" x14ac:dyDescent="0.25">
      <c r="A438" s="11"/>
      <c r="B438" s="11"/>
      <c r="C438" s="11"/>
      <c r="D438" s="11"/>
      <c r="E438" s="11"/>
      <c r="F438" s="11"/>
      <c r="G438" s="11"/>
      <c r="H438" s="11"/>
      <c r="I438" s="11"/>
      <c r="J438" s="11"/>
      <c r="L438" s="11"/>
      <c r="M438" s="11"/>
    </row>
    <row r="439" spans="1:13" x14ac:dyDescent="0.25">
      <c r="A439" s="11"/>
      <c r="B439" s="11"/>
      <c r="C439" s="11"/>
      <c r="D439" s="11"/>
      <c r="E439" s="11"/>
      <c r="F439" s="11"/>
      <c r="G439" s="11"/>
      <c r="H439" s="11"/>
      <c r="I439" s="11"/>
      <c r="J439" s="11"/>
      <c r="L439" s="11"/>
      <c r="M439" s="11"/>
    </row>
    <row r="440" spans="1:13" x14ac:dyDescent="0.25">
      <c r="A440" s="11"/>
      <c r="B440" s="11"/>
      <c r="C440" s="11"/>
      <c r="D440" s="11"/>
      <c r="E440" s="11"/>
      <c r="F440" s="11"/>
      <c r="G440" s="11"/>
      <c r="H440" s="11"/>
      <c r="I440" s="11"/>
      <c r="J440" s="11"/>
      <c r="L440" s="11"/>
      <c r="M440" s="11"/>
    </row>
    <row r="441" spans="1:13" x14ac:dyDescent="0.25">
      <c r="A441" s="11"/>
      <c r="B441" s="11"/>
      <c r="C441" s="11"/>
      <c r="D441" s="11"/>
      <c r="E441" s="11"/>
      <c r="F441" s="11"/>
      <c r="G441" s="11"/>
      <c r="H441" s="11"/>
      <c r="I441" s="11"/>
      <c r="J441" s="11"/>
      <c r="L441" s="11"/>
      <c r="M441" s="11"/>
    </row>
    <row r="442" spans="1:13" x14ac:dyDescent="0.25">
      <c r="A442" s="11"/>
      <c r="B442" s="11"/>
      <c r="C442" s="11"/>
      <c r="D442" s="11"/>
      <c r="E442" s="11"/>
      <c r="F442" s="11"/>
      <c r="G442" s="11"/>
      <c r="H442" s="11"/>
      <c r="I442" s="11"/>
      <c r="J442" s="11"/>
      <c r="L442" s="11"/>
      <c r="M442" s="11"/>
    </row>
    <row r="443" spans="1:13" x14ac:dyDescent="0.25">
      <c r="A443" s="11"/>
      <c r="B443" s="11"/>
      <c r="C443" s="11"/>
      <c r="D443" s="11"/>
      <c r="E443" s="11"/>
      <c r="F443" s="11"/>
      <c r="G443" s="11"/>
      <c r="H443" s="11"/>
      <c r="I443" s="11"/>
      <c r="J443" s="11"/>
      <c r="L443" s="11"/>
      <c r="M443" s="11"/>
    </row>
    <row r="444" spans="1:13" x14ac:dyDescent="0.25">
      <c r="A444" s="11"/>
      <c r="B444" s="11"/>
      <c r="C444" s="11"/>
      <c r="D444" s="11"/>
      <c r="E444" s="11"/>
      <c r="F444" s="11"/>
      <c r="G444" s="11"/>
      <c r="H444" s="11"/>
      <c r="I444" s="11"/>
      <c r="J444" s="11"/>
      <c r="L444" s="11"/>
      <c r="M444" s="11"/>
    </row>
    <row r="445" spans="1:13" x14ac:dyDescent="0.25">
      <c r="A445" s="11"/>
      <c r="B445" s="11"/>
      <c r="C445" s="11"/>
      <c r="D445" s="11"/>
      <c r="E445" s="11"/>
      <c r="F445" s="11"/>
      <c r="G445" s="11"/>
      <c r="H445" s="11"/>
      <c r="I445" s="11"/>
      <c r="J445" s="11"/>
      <c r="L445" s="11"/>
      <c r="M445" s="11"/>
    </row>
    <row r="446" spans="1:13" x14ac:dyDescent="0.25">
      <c r="A446" s="11"/>
      <c r="B446" s="11"/>
      <c r="C446" s="11"/>
      <c r="D446" s="11"/>
      <c r="E446" s="11"/>
      <c r="F446" s="11"/>
      <c r="G446" s="11"/>
      <c r="H446" s="11"/>
      <c r="I446" s="11"/>
      <c r="J446" s="11"/>
      <c r="L446" s="11"/>
      <c r="M446" s="11"/>
    </row>
    <row r="447" spans="1:13" x14ac:dyDescent="0.25">
      <c r="A447" s="11"/>
      <c r="B447" s="11"/>
      <c r="C447" s="11"/>
      <c r="D447" s="11"/>
      <c r="E447" s="11"/>
      <c r="F447" s="11"/>
      <c r="G447" s="11"/>
      <c r="H447" s="11"/>
      <c r="I447" s="11"/>
      <c r="J447" s="11"/>
      <c r="L447" s="11"/>
      <c r="M447" s="11"/>
    </row>
    <row r="448" spans="1:13" x14ac:dyDescent="0.25">
      <c r="A448" s="11"/>
      <c r="B448" s="11"/>
      <c r="C448" s="11"/>
      <c r="D448" s="11"/>
      <c r="E448" s="11"/>
      <c r="F448" s="11"/>
      <c r="G448" s="11"/>
      <c r="H448" s="11"/>
      <c r="I448" s="11"/>
      <c r="J448" s="11"/>
      <c r="L448" s="11"/>
      <c r="M448" s="11"/>
    </row>
    <row r="449" spans="1:13" x14ac:dyDescent="0.25">
      <c r="A449" s="11"/>
      <c r="B449" s="11"/>
      <c r="C449" s="11"/>
      <c r="D449" s="11"/>
      <c r="E449" s="11"/>
      <c r="F449" s="11"/>
      <c r="G449" s="11"/>
      <c r="H449" s="11"/>
      <c r="I449" s="11"/>
      <c r="J449" s="11"/>
      <c r="L449" s="11"/>
      <c r="M449" s="11"/>
    </row>
    <row r="450" spans="1:13" x14ac:dyDescent="0.25">
      <c r="A450" s="11"/>
      <c r="B450" s="11"/>
      <c r="C450" s="11"/>
      <c r="D450" s="11"/>
      <c r="E450" s="11"/>
      <c r="F450" s="11"/>
      <c r="G450" s="11"/>
      <c r="H450" s="11"/>
      <c r="I450" s="11"/>
      <c r="J450" s="11"/>
      <c r="L450" s="11"/>
      <c r="M450" s="11"/>
    </row>
    <row r="451" spans="1:13" x14ac:dyDescent="0.25">
      <c r="A451" s="11"/>
      <c r="B451" s="11"/>
      <c r="C451" s="11"/>
      <c r="D451" s="11"/>
      <c r="E451" s="11"/>
      <c r="F451" s="11"/>
      <c r="G451" s="11"/>
      <c r="H451" s="11"/>
      <c r="I451" s="11"/>
      <c r="J451" s="11"/>
      <c r="L451" s="11"/>
      <c r="M451" s="11"/>
    </row>
    <row r="452" spans="1:13" x14ac:dyDescent="0.25">
      <c r="A452" s="11"/>
      <c r="B452" s="11"/>
      <c r="C452" s="11"/>
      <c r="D452" s="11"/>
      <c r="E452" s="11"/>
      <c r="F452" s="11"/>
      <c r="G452" s="11"/>
      <c r="H452" s="11"/>
      <c r="I452" s="11"/>
      <c r="J452" s="11"/>
      <c r="L452" s="11"/>
      <c r="M452" s="11"/>
    </row>
    <row r="453" spans="1:13" x14ac:dyDescent="0.25">
      <c r="A453" s="11"/>
      <c r="B453" s="11"/>
      <c r="C453" s="11"/>
      <c r="D453" s="11"/>
      <c r="E453" s="11"/>
      <c r="F453" s="11"/>
      <c r="G453" s="11"/>
      <c r="H453" s="11"/>
      <c r="I453" s="11"/>
      <c r="J453" s="11"/>
      <c r="L453" s="11"/>
      <c r="M453" s="11"/>
    </row>
    <row r="454" spans="1:13" x14ac:dyDescent="0.25">
      <c r="A454" s="11"/>
      <c r="B454" s="11"/>
      <c r="C454" s="11"/>
      <c r="D454" s="11"/>
      <c r="E454" s="11"/>
      <c r="F454" s="11"/>
      <c r="G454" s="11"/>
      <c r="H454" s="11"/>
      <c r="I454" s="11"/>
      <c r="J454" s="11"/>
      <c r="L454" s="11"/>
      <c r="M454" s="11"/>
    </row>
    <row r="455" spans="1:13" x14ac:dyDescent="0.25">
      <c r="A455" s="11"/>
      <c r="B455" s="11"/>
      <c r="C455" s="11"/>
      <c r="D455" s="11"/>
      <c r="E455" s="11"/>
      <c r="F455" s="11"/>
      <c r="G455" s="11"/>
      <c r="H455" s="11"/>
      <c r="I455" s="11"/>
      <c r="J455" s="11"/>
      <c r="L455" s="11"/>
      <c r="M455" s="11"/>
    </row>
    <row r="456" spans="1:13" x14ac:dyDescent="0.25">
      <c r="A456" s="11"/>
      <c r="B456" s="11"/>
      <c r="C456" s="11"/>
      <c r="D456" s="11"/>
      <c r="E456" s="11"/>
      <c r="F456" s="11"/>
      <c r="G456" s="11"/>
      <c r="H456" s="11"/>
      <c r="I456" s="11"/>
      <c r="J456" s="11"/>
      <c r="L456" s="11"/>
      <c r="M456" s="11"/>
    </row>
    <row r="457" spans="1:13" x14ac:dyDescent="0.25">
      <c r="A457" s="11"/>
      <c r="B457" s="11"/>
      <c r="C457" s="11"/>
      <c r="D457" s="11"/>
      <c r="E457" s="11"/>
      <c r="F457" s="11"/>
      <c r="G457" s="11"/>
      <c r="H457" s="11"/>
      <c r="I457" s="11"/>
      <c r="J457" s="11"/>
      <c r="L457" s="11"/>
      <c r="M457" s="11"/>
    </row>
    <row r="458" spans="1:13" x14ac:dyDescent="0.25">
      <c r="A458" s="11"/>
      <c r="B458" s="11"/>
      <c r="C458" s="11"/>
      <c r="D458" s="11"/>
      <c r="E458" s="11"/>
      <c r="F458" s="11"/>
      <c r="G458" s="11"/>
      <c r="H458" s="11"/>
      <c r="I458" s="11"/>
      <c r="J458" s="11"/>
      <c r="L458" s="11"/>
      <c r="M458" s="11"/>
    </row>
    <row r="459" spans="1:13" x14ac:dyDescent="0.25">
      <c r="A459" s="11"/>
      <c r="B459" s="11"/>
      <c r="C459" s="11"/>
      <c r="D459" s="11"/>
      <c r="E459" s="11"/>
      <c r="F459" s="11"/>
      <c r="G459" s="11"/>
      <c r="H459" s="11"/>
      <c r="I459" s="11"/>
      <c r="J459" s="11"/>
      <c r="L459" s="11"/>
      <c r="M459" s="11"/>
    </row>
    <row r="460" spans="1:13" x14ac:dyDescent="0.25">
      <c r="A460" s="11"/>
      <c r="B460" s="11"/>
      <c r="C460" s="11"/>
      <c r="D460" s="11"/>
      <c r="E460" s="11"/>
      <c r="F460" s="11"/>
      <c r="G460" s="11"/>
      <c r="H460" s="11"/>
      <c r="I460" s="11"/>
      <c r="J460" s="11"/>
      <c r="L460" s="11"/>
      <c r="M460" s="11"/>
    </row>
    <row r="461" spans="1:13" x14ac:dyDescent="0.25">
      <c r="A461" s="11"/>
      <c r="B461" s="11"/>
      <c r="C461" s="11"/>
      <c r="D461" s="11"/>
      <c r="E461" s="11"/>
      <c r="F461" s="11"/>
      <c r="G461" s="11"/>
      <c r="H461" s="11"/>
      <c r="I461" s="11"/>
      <c r="J461" s="11"/>
      <c r="L461" s="11"/>
      <c r="M461" s="11"/>
    </row>
    <row r="462" spans="1:13" x14ac:dyDescent="0.25">
      <c r="A462" s="11"/>
      <c r="B462" s="11"/>
      <c r="C462" s="11"/>
      <c r="D462" s="11"/>
      <c r="E462" s="11"/>
      <c r="F462" s="11"/>
      <c r="G462" s="11"/>
      <c r="H462" s="11"/>
      <c r="I462" s="11"/>
      <c r="J462" s="11"/>
      <c r="L462" s="11"/>
      <c r="M462" s="11"/>
    </row>
    <row r="463" spans="1:13" x14ac:dyDescent="0.25">
      <c r="A463" s="11"/>
      <c r="B463" s="11"/>
      <c r="C463" s="11"/>
      <c r="D463" s="11"/>
      <c r="E463" s="11"/>
      <c r="F463" s="11"/>
      <c r="G463" s="11"/>
      <c r="H463" s="11"/>
      <c r="I463" s="11"/>
      <c r="J463" s="11"/>
      <c r="L463" s="11"/>
      <c r="M463" s="11"/>
    </row>
    <row r="464" spans="1:13" x14ac:dyDescent="0.25">
      <c r="A464" s="11"/>
      <c r="B464" s="11"/>
      <c r="C464" s="11"/>
      <c r="D464" s="11"/>
      <c r="E464" s="11"/>
      <c r="F464" s="11"/>
      <c r="G464" s="11"/>
      <c r="H464" s="11"/>
      <c r="I464" s="11"/>
      <c r="J464" s="11"/>
      <c r="L464" s="11"/>
      <c r="M464" s="11"/>
    </row>
    <row r="465" spans="1:13" x14ac:dyDescent="0.25">
      <c r="A465" s="11"/>
      <c r="B465" s="11"/>
      <c r="C465" s="11"/>
      <c r="D465" s="11"/>
      <c r="E465" s="11"/>
      <c r="F465" s="11"/>
      <c r="G465" s="11"/>
      <c r="H465" s="11"/>
      <c r="I465" s="11"/>
      <c r="J465" s="11"/>
      <c r="L465" s="11"/>
      <c r="M465" s="11"/>
    </row>
    <row r="466" spans="1:13" x14ac:dyDescent="0.25">
      <c r="A466" s="11"/>
      <c r="B466" s="11"/>
      <c r="C466" s="11"/>
      <c r="D466" s="11"/>
      <c r="E466" s="11"/>
      <c r="F466" s="11"/>
      <c r="G466" s="11"/>
      <c r="H466" s="11"/>
      <c r="I466" s="11"/>
      <c r="J466" s="11"/>
      <c r="L466" s="11"/>
      <c r="M466" s="11"/>
    </row>
    <row r="467" spans="1:13" x14ac:dyDescent="0.25">
      <c r="A467" s="11"/>
      <c r="B467" s="11"/>
      <c r="C467" s="11"/>
      <c r="D467" s="11"/>
      <c r="E467" s="11"/>
      <c r="F467" s="11"/>
      <c r="G467" s="11"/>
      <c r="H467" s="11"/>
      <c r="I467" s="11"/>
      <c r="J467" s="11"/>
      <c r="L467" s="11"/>
      <c r="M467" s="11"/>
    </row>
    <row r="468" spans="1:13" x14ac:dyDescent="0.25">
      <c r="A468" s="11"/>
      <c r="B468" s="11"/>
      <c r="C468" s="11"/>
      <c r="D468" s="11"/>
      <c r="E468" s="11"/>
      <c r="F468" s="11"/>
      <c r="G468" s="11"/>
      <c r="H468" s="11"/>
      <c r="I468" s="11"/>
      <c r="J468" s="11"/>
      <c r="L468" s="11"/>
      <c r="M468" s="11"/>
    </row>
    <row r="469" spans="1:13" x14ac:dyDescent="0.25">
      <c r="A469" s="11"/>
      <c r="B469" s="11"/>
      <c r="C469" s="11"/>
      <c r="D469" s="11"/>
      <c r="E469" s="11"/>
      <c r="F469" s="11"/>
      <c r="G469" s="11"/>
      <c r="H469" s="11"/>
      <c r="I469" s="11"/>
      <c r="J469" s="11"/>
      <c r="L469" s="11"/>
      <c r="M469" s="11"/>
    </row>
    <row r="470" spans="1:13" x14ac:dyDescent="0.25">
      <c r="A470" s="11"/>
      <c r="B470" s="11"/>
      <c r="C470" s="11"/>
      <c r="D470" s="11"/>
      <c r="E470" s="11"/>
      <c r="F470" s="11"/>
      <c r="G470" s="11"/>
      <c r="H470" s="11"/>
      <c r="I470" s="11"/>
      <c r="J470" s="11"/>
      <c r="L470" s="11"/>
      <c r="M470" s="11"/>
    </row>
    <row r="471" spans="1:13" x14ac:dyDescent="0.25">
      <c r="A471" s="11"/>
      <c r="B471" s="11"/>
      <c r="C471" s="11"/>
      <c r="D471" s="11"/>
      <c r="E471" s="11"/>
      <c r="F471" s="11"/>
      <c r="G471" s="11"/>
      <c r="H471" s="11"/>
      <c r="I471" s="11"/>
      <c r="J471" s="11"/>
      <c r="L471" s="11"/>
      <c r="M471" s="11"/>
    </row>
    <row r="472" spans="1:13" x14ac:dyDescent="0.25">
      <c r="A472" s="11"/>
      <c r="B472" s="11"/>
      <c r="C472" s="11"/>
      <c r="D472" s="11"/>
      <c r="E472" s="11"/>
      <c r="F472" s="11"/>
      <c r="G472" s="11"/>
      <c r="H472" s="11"/>
      <c r="I472" s="11"/>
      <c r="J472" s="11"/>
      <c r="L472" s="11"/>
      <c r="M472" s="11"/>
    </row>
    <row r="473" spans="1:13" x14ac:dyDescent="0.25">
      <c r="A473" s="11"/>
      <c r="B473" s="11"/>
      <c r="C473" s="11"/>
      <c r="D473" s="11"/>
      <c r="E473" s="11"/>
      <c r="F473" s="11"/>
      <c r="G473" s="11"/>
      <c r="H473" s="11"/>
      <c r="I473" s="11"/>
      <c r="J473" s="11"/>
      <c r="L473" s="11"/>
      <c r="M473" s="11"/>
    </row>
    <row r="474" spans="1:13" x14ac:dyDescent="0.25">
      <c r="A474" s="11"/>
      <c r="B474" s="11"/>
      <c r="C474" s="11"/>
      <c r="D474" s="11"/>
      <c r="E474" s="11"/>
      <c r="F474" s="11"/>
      <c r="G474" s="11"/>
      <c r="H474" s="11"/>
      <c r="I474" s="11"/>
      <c r="J474" s="11"/>
      <c r="L474" s="11"/>
      <c r="M474" s="11"/>
    </row>
    <row r="475" spans="1:13" x14ac:dyDescent="0.25">
      <c r="A475" s="11"/>
      <c r="B475" s="11"/>
      <c r="C475" s="11"/>
      <c r="D475" s="11"/>
      <c r="E475" s="11"/>
      <c r="F475" s="11"/>
      <c r="G475" s="11"/>
      <c r="H475" s="11"/>
      <c r="I475" s="11"/>
      <c r="J475" s="11"/>
      <c r="L475" s="11"/>
      <c r="M475" s="11"/>
    </row>
    <row r="476" spans="1:13" x14ac:dyDescent="0.25">
      <c r="A476" s="11"/>
      <c r="B476" s="11"/>
      <c r="C476" s="11"/>
      <c r="D476" s="11"/>
      <c r="E476" s="11"/>
      <c r="F476" s="11"/>
      <c r="G476" s="11"/>
      <c r="H476" s="11"/>
      <c r="I476" s="11"/>
      <c r="J476" s="11"/>
      <c r="L476" s="11"/>
      <c r="M476" s="11"/>
    </row>
    <row r="477" spans="1:13" x14ac:dyDescent="0.25">
      <c r="A477" s="11"/>
      <c r="B477" s="11"/>
      <c r="C477" s="11"/>
      <c r="D477" s="11"/>
      <c r="E477" s="11"/>
      <c r="F477" s="11"/>
      <c r="G477" s="11"/>
      <c r="H477" s="11"/>
      <c r="I477" s="11"/>
      <c r="J477" s="11"/>
      <c r="L477" s="11"/>
      <c r="M477" s="11"/>
    </row>
    <row r="478" spans="1:13" x14ac:dyDescent="0.25">
      <c r="A478" s="11"/>
      <c r="B478" s="11"/>
      <c r="C478" s="11"/>
      <c r="D478" s="11"/>
      <c r="E478" s="11"/>
      <c r="F478" s="11"/>
      <c r="G478" s="11"/>
      <c r="H478" s="11"/>
      <c r="I478" s="11"/>
      <c r="J478" s="11"/>
      <c r="L478" s="11"/>
      <c r="M478" s="11"/>
    </row>
    <row r="479" spans="1:13" x14ac:dyDescent="0.25">
      <c r="A479" s="11"/>
      <c r="B479" s="11"/>
      <c r="C479" s="11"/>
      <c r="D479" s="11"/>
      <c r="E479" s="11"/>
      <c r="F479" s="11"/>
      <c r="G479" s="11"/>
      <c r="H479" s="11"/>
      <c r="I479" s="11"/>
      <c r="J479" s="11"/>
      <c r="L479" s="11"/>
      <c r="M479" s="11"/>
    </row>
    <row r="480" spans="1:13" x14ac:dyDescent="0.25">
      <c r="A480" s="11"/>
      <c r="B480" s="11"/>
      <c r="C480" s="11"/>
      <c r="D480" s="11"/>
      <c r="E480" s="11"/>
      <c r="F480" s="11"/>
      <c r="G480" s="11"/>
      <c r="H480" s="11"/>
      <c r="I480" s="11"/>
      <c r="J480" s="11"/>
      <c r="L480" s="11"/>
      <c r="M480" s="11"/>
    </row>
    <row r="481" spans="1:13" x14ac:dyDescent="0.25">
      <c r="A481" s="11"/>
      <c r="B481" s="11"/>
      <c r="C481" s="11"/>
      <c r="D481" s="11"/>
      <c r="E481" s="11"/>
      <c r="F481" s="11"/>
      <c r="G481" s="11"/>
      <c r="H481" s="11"/>
      <c r="I481" s="11"/>
      <c r="J481" s="11"/>
      <c r="L481" s="11"/>
      <c r="M481" s="11"/>
    </row>
    <row r="482" spans="1:13" x14ac:dyDescent="0.25">
      <c r="A482" s="11"/>
      <c r="B482" s="11"/>
      <c r="C482" s="11"/>
      <c r="D482" s="11"/>
      <c r="E482" s="11"/>
      <c r="F482" s="11"/>
      <c r="G482" s="11"/>
      <c r="H482" s="11"/>
      <c r="I482" s="11"/>
      <c r="J482" s="11"/>
      <c r="L482" s="11"/>
      <c r="M482" s="11"/>
    </row>
    <row r="483" spans="1:13" x14ac:dyDescent="0.25">
      <c r="A483" s="11"/>
      <c r="B483" s="11"/>
      <c r="C483" s="11"/>
      <c r="D483" s="11"/>
      <c r="E483" s="11"/>
      <c r="F483" s="11"/>
      <c r="G483" s="11"/>
      <c r="H483" s="11"/>
      <c r="I483" s="11"/>
      <c r="J483" s="11"/>
      <c r="L483" s="11"/>
      <c r="M483" s="11"/>
    </row>
    <row r="484" spans="1:13" x14ac:dyDescent="0.25">
      <c r="A484" s="11"/>
      <c r="B484" s="11"/>
      <c r="C484" s="11"/>
      <c r="D484" s="11"/>
      <c r="E484" s="11"/>
      <c r="F484" s="11"/>
      <c r="G484" s="11"/>
      <c r="H484" s="11"/>
      <c r="I484" s="11"/>
      <c r="J484" s="11"/>
      <c r="L484" s="11"/>
      <c r="M484" s="11"/>
    </row>
    <row r="485" spans="1:13" x14ac:dyDescent="0.25">
      <c r="A485" s="11"/>
      <c r="B485" s="11"/>
      <c r="C485" s="11"/>
      <c r="D485" s="11"/>
      <c r="E485" s="11"/>
      <c r="F485" s="11"/>
      <c r="G485" s="11"/>
      <c r="H485" s="11"/>
      <c r="I485" s="11"/>
      <c r="J485" s="11"/>
      <c r="L485" s="11"/>
      <c r="M485" s="11"/>
    </row>
    <row r="486" spans="1:13" x14ac:dyDescent="0.25">
      <c r="A486" s="11"/>
      <c r="B486" s="11"/>
      <c r="C486" s="11"/>
      <c r="D486" s="11"/>
      <c r="E486" s="11"/>
      <c r="F486" s="11"/>
      <c r="G486" s="11"/>
      <c r="H486" s="11"/>
      <c r="I486" s="11"/>
      <c r="J486" s="11"/>
      <c r="L486" s="11"/>
      <c r="M486" s="11"/>
    </row>
    <row r="487" spans="1:13" x14ac:dyDescent="0.25">
      <c r="A487" s="11"/>
      <c r="B487" s="11"/>
      <c r="C487" s="11"/>
      <c r="D487" s="11"/>
      <c r="E487" s="11"/>
      <c r="F487" s="11"/>
      <c r="G487" s="11"/>
      <c r="H487" s="11"/>
      <c r="I487" s="11"/>
      <c r="J487" s="11"/>
      <c r="L487" s="11"/>
      <c r="M487" s="11"/>
    </row>
    <row r="488" spans="1:13" x14ac:dyDescent="0.25">
      <c r="A488" s="11"/>
      <c r="B488" s="11"/>
      <c r="C488" s="11"/>
      <c r="D488" s="11"/>
      <c r="E488" s="11"/>
      <c r="F488" s="11"/>
      <c r="G488" s="11"/>
      <c r="H488" s="11"/>
      <c r="I488" s="11"/>
      <c r="J488" s="11"/>
      <c r="L488" s="11"/>
      <c r="M488" s="11"/>
    </row>
    <row r="489" spans="1:13" x14ac:dyDescent="0.25">
      <c r="A489" s="11"/>
      <c r="B489" s="11"/>
      <c r="C489" s="11"/>
      <c r="D489" s="11"/>
      <c r="E489" s="11"/>
      <c r="F489" s="11"/>
      <c r="G489" s="11"/>
      <c r="H489" s="11"/>
      <c r="I489" s="11"/>
      <c r="J489" s="11"/>
      <c r="L489" s="11"/>
      <c r="M489" s="11"/>
    </row>
    <row r="490" spans="1:13" x14ac:dyDescent="0.25">
      <c r="A490" s="11"/>
      <c r="B490" s="11"/>
      <c r="C490" s="11"/>
      <c r="D490" s="11"/>
      <c r="E490" s="11"/>
      <c r="F490" s="11"/>
      <c r="G490" s="11"/>
      <c r="H490" s="11"/>
      <c r="I490" s="11"/>
      <c r="J490" s="11"/>
      <c r="L490" s="11"/>
      <c r="M490" s="11"/>
    </row>
    <row r="491" spans="1:13" x14ac:dyDescent="0.25">
      <c r="A491" s="11"/>
      <c r="B491" s="11"/>
      <c r="C491" s="11"/>
      <c r="D491" s="11"/>
      <c r="E491" s="11"/>
      <c r="F491" s="11"/>
      <c r="G491" s="11"/>
      <c r="H491" s="11"/>
      <c r="I491" s="11"/>
      <c r="J491" s="11"/>
      <c r="L491" s="11"/>
      <c r="M491" s="11"/>
    </row>
    <row r="492" spans="1:13" x14ac:dyDescent="0.25">
      <c r="A492" s="11"/>
      <c r="B492" s="11"/>
      <c r="C492" s="11"/>
      <c r="D492" s="11"/>
      <c r="E492" s="11"/>
      <c r="F492" s="11"/>
      <c r="G492" s="11"/>
      <c r="H492" s="11"/>
      <c r="I492" s="11"/>
      <c r="J492" s="11"/>
      <c r="L492" s="11"/>
      <c r="M492" s="11"/>
    </row>
    <row r="493" spans="1:13" x14ac:dyDescent="0.25">
      <c r="A493" s="11"/>
      <c r="B493" s="11"/>
      <c r="C493" s="11"/>
      <c r="D493" s="11"/>
      <c r="E493" s="11"/>
      <c r="F493" s="11"/>
      <c r="G493" s="11"/>
      <c r="H493" s="11"/>
      <c r="I493" s="11"/>
      <c r="J493" s="11"/>
      <c r="L493" s="11"/>
      <c r="M493" s="11"/>
    </row>
    <row r="494" spans="1:13" x14ac:dyDescent="0.25">
      <c r="A494" s="11"/>
      <c r="B494" s="11"/>
      <c r="C494" s="11"/>
      <c r="D494" s="11"/>
      <c r="E494" s="11"/>
      <c r="F494" s="11"/>
      <c r="G494" s="11"/>
      <c r="H494" s="11"/>
      <c r="I494" s="11"/>
      <c r="J494" s="11"/>
      <c r="L494" s="11"/>
      <c r="M494" s="11"/>
    </row>
    <row r="495" spans="1:13" x14ac:dyDescent="0.25">
      <c r="A495" s="11"/>
      <c r="B495" s="11"/>
      <c r="C495" s="11"/>
      <c r="D495" s="11"/>
      <c r="E495" s="11"/>
      <c r="F495" s="11"/>
      <c r="G495" s="11"/>
      <c r="H495" s="11"/>
      <c r="I495" s="11"/>
      <c r="J495" s="11"/>
      <c r="L495" s="11"/>
      <c r="M495" s="11"/>
    </row>
    <row r="496" spans="1:13" x14ac:dyDescent="0.25">
      <c r="A496" s="11"/>
      <c r="B496" s="11"/>
      <c r="C496" s="11"/>
      <c r="D496" s="11"/>
      <c r="E496" s="11"/>
      <c r="F496" s="11"/>
      <c r="G496" s="11"/>
      <c r="H496" s="11"/>
      <c r="I496" s="11"/>
      <c r="J496" s="11"/>
      <c r="L496" s="11"/>
      <c r="M496" s="11"/>
    </row>
    <row r="497" spans="1:13" x14ac:dyDescent="0.25">
      <c r="A497" s="11"/>
      <c r="B497" s="11"/>
      <c r="C497" s="11"/>
      <c r="D497" s="11"/>
      <c r="E497" s="11"/>
      <c r="F497" s="11"/>
      <c r="G497" s="11"/>
      <c r="H497" s="11"/>
      <c r="I497" s="11"/>
      <c r="J497" s="11"/>
      <c r="L497" s="11"/>
      <c r="M497" s="11"/>
    </row>
    <row r="498" spans="1:13" x14ac:dyDescent="0.25">
      <c r="A498" s="11"/>
      <c r="B498" s="11"/>
      <c r="C498" s="11"/>
      <c r="D498" s="11"/>
      <c r="E498" s="11"/>
      <c r="F498" s="11"/>
      <c r="G498" s="11"/>
      <c r="H498" s="11"/>
      <c r="I498" s="11"/>
      <c r="J498" s="11"/>
      <c r="L498" s="11"/>
      <c r="M498" s="11"/>
    </row>
    <row r="499" spans="1:13" x14ac:dyDescent="0.25">
      <c r="A499" s="11"/>
      <c r="B499" s="11"/>
      <c r="C499" s="11"/>
      <c r="D499" s="11"/>
      <c r="E499" s="11"/>
      <c r="F499" s="11"/>
      <c r="G499" s="11"/>
      <c r="H499" s="11"/>
      <c r="I499" s="11"/>
      <c r="J499" s="11"/>
      <c r="L499" s="11"/>
      <c r="M499" s="11"/>
    </row>
    <row r="500" spans="1:13" x14ac:dyDescent="0.25">
      <c r="A500" s="11"/>
      <c r="B500" s="11"/>
      <c r="C500" s="11"/>
      <c r="D500" s="11"/>
      <c r="E500" s="11"/>
      <c r="F500" s="11"/>
      <c r="G500" s="11"/>
      <c r="H500" s="11"/>
      <c r="I500" s="11"/>
      <c r="J500" s="11"/>
      <c r="L500" s="11"/>
      <c r="M500" s="11"/>
    </row>
    <row r="501" spans="1:13" x14ac:dyDescent="0.25">
      <c r="A501" s="11"/>
      <c r="B501" s="11"/>
      <c r="C501" s="11"/>
      <c r="D501" s="11"/>
      <c r="E501" s="11"/>
      <c r="F501" s="11"/>
      <c r="G501" s="11"/>
      <c r="H501" s="11"/>
      <c r="I501" s="11"/>
      <c r="J501" s="11"/>
      <c r="L501" s="11"/>
      <c r="M501" s="11"/>
    </row>
    <row r="502" spans="1:13" x14ac:dyDescent="0.25">
      <c r="A502" s="11"/>
      <c r="B502" s="11"/>
      <c r="C502" s="11"/>
      <c r="D502" s="11"/>
      <c r="E502" s="11"/>
      <c r="F502" s="11"/>
      <c r="G502" s="11"/>
      <c r="H502" s="11"/>
      <c r="I502" s="11"/>
      <c r="J502" s="11"/>
      <c r="L502" s="11"/>
      <c r="M502" s="11"/>
    </row>
    <row r="503" spans="1:13" x14ac:dyDescent="0.25">
      <c r="A503" s="11"/>
      <c r="B503" s="11"/>
      <c r="C503" s="11"/>
      <c r="D503" s="11"/>
      <c r="E503" s="11"/>
      <c r="F503" s="11"/>
      <c r="G503" s="11"/>
      <c r="H503" s="11"/>
      <c r="I503" s="11"/>
      <c r="J503" s="11"/>
      <c r="L503" s="11"/>
      <c r="M503" s="11"/>
    </row>
    <row r="504" spans="1:13" x14ac:dyDescent="0.25">
      <c r="A504" s="11"/>
      <c r="B504" s="11"/>
      <c r="C504" s="11"/>
      <c r="D504" s="11"/>
      <c r="E504" s="11"/>
      <c r="F504" s="11"/>
      <c r="G504" s="11"/>
      <c r="H504" s="11"/>
      <c r="I504" s="11"/>
      <c r="J504" s="11"/>
      <c r="L504" s="11"/>
      <c r="M504" s="11"/>
    </row>
    <row r="505" spans="1:13" x14ac:dyDescent="0.25">
      <c r="A505" s="11"/>
      <c r="B505" s="11"/>
      <c r="C505" s="11"/>
      <c r="D505" s="11"/>
      <c r="E505" s="11"/>
      <c r="F505" s="11"/>
      <c r="G505" s="11"/>
      <c r="H505" s="11"/>
      <c r="I505" s="11"/>
      <c r="J505" s="11"/>
      <c r="L505" s="11"/>
      <c r="M505" s="11"/>
    </row>
    <row r="506" spans="1:13" x14ac:dyDescent="0.25">
      <c r="A506" s="11"/>
      <c r="B506" s="11"/>
      <c r="C506" s="11"/>
      <c r="D506" s="11"/>
      <c r="E506" s="11"/>
      <c r="F506" s="11"/>
      <c r="G506" s="11"/>
      <c r="H506" s="11"/>
      <c r="I506" s="11"/>
      <c r="J506" s="11"/>
      <c r="L506" s="11"/>
      <c r="M506" s="11"/>
    </row>
    <row r="507" spans="1:13" x14ac:dyDescent="0.25">
      <c r="A507" s="11"/>
      <c r="B507" s="11"/>
      <c r="C507" s="11"/>
      <c r="D507" s="11"/>
      <c r="E507" s="11"/>
      <c r="F507" s="11"/>
      <c r="G507" s="11"/>
      <c r="H507" s="11"/>
      <c r="I507" s="11"/>
      <c r="J507" s="11"/>
      <c r="L507" s="11"/>
      <c r="M507" s="11"/>
    </row>
    <row r="508" spans="1:13" x14ac:dyDescent="0.25">
      <c r="A508" s="11"/>
      <c r="B508" s="11"/>
      <c r="C508" s="11"/>
      <c r="D508" s="11"/>
      <c r="E508" s="11"/>
      <c r="F508" s="11"/>
      <c r="G508" s="11"/>
      <c r="H508" s="11"/>
      <c r="I508" s="11"/>
      <c r="J508" s="11"/>
      <c r="L508" s="11"/>
      <c r="M508" s="11"/>
    </row>
    <row r="509" spans="1:13" x14ac:dyDescent="0.25">
      <c r="A509" s="11"/>
      <c r="B509" s="11"/>
      <c r="C509" s="11"/>
      <c r="D509" s="11"/>
      <c r="E509" s="11"/>
      <c r="F509" s="11"/>
      <c r="G509" s="11"/>
      <c r="H509" s="11"/>
      <c r="I509" s="11"/>
      <c r="J509" s="11"/>
      <c r="L509" s="11"/>
      <c r="M509" s="11"/>
    </row>
    <row r="510" spans="1:13" x14ac:dyDescent="0.25">
      <c r="A510" s="11"/>
      <c r="B510" s="11"/>
      <c r="C510" s="11"/>
      <c r="D510" s="11"/>
      <c r="E510" s="11"/>
      <c r="F510" s="11"/>
      <c r="G510" s="11"/>
      <c r="H510" s="11"/>
      <c r="I510" s="11"/>
      <c r="J510" s="11"/>
      <c r="L510" s="11"/>
      <c r="M510" s="11"/>
    </row>
    <row r="511" spans="1:13" x14ac:dyDescent="0.25">
      <c r="A511" s="11"/>
      <c r="B511" s="11"/>
      <c r="C511" s="11"/>
      <c r="D511" s="11"/>
      <c r="E511" s="11"/>
      <c r="F511" s="11"/>
      <c r="G511" s="11"/>
      <c r="H511" s="11"/>
      <c r="I511" s="11"/>
      <c r="J511" s="11"/>
      <c r="L511" s="11"/>
      <c r="M511" s="11"/>
    </row>
    <row r="512" spans="1:13" x14ac:dyDescent="0.25">
      <c r="A512" s="11"/>
      <c r="B512" s="11"/>
      <c r="C512" s="11"/>
      <c r="D512" s="11"/>
      <c r="E512" s="11"/>
      <c r="F512" s="11"/>
      <c r="G512" s="11"/>
      <c r="H512" s="11"/>
      <c r="I512" s="11"/>
      <c r="J512" s="11"/>
      <c r="L512" s="11"/>
      <c r="M512" s="11"/>
    </row>
    <row r="513" spans="1:13" x14ac:dyDescent="0.25">
      <c r="A513" s="11"/>
      <c r="B513" s="11"/>
      <c r="C513" s="11"/>
      <c r="D513" s="11"/>
      <c r="E513" s="11"/>
      <c r="F513" s="11"/>
      <c r="G513" s="11"/>
      <c r="H513" s="11"/>
      <c r="I513" s="11"/>
      <c r="J513" s="11"/>
      <c r="L513" s="11"/>
      <c r="M513" s="11"/>
    </row>
    <row r="514" spans="1:13" x14ac:dyDescent="0.25">
      <c r="A514" s="11"/>
      <c r="B514" s="11"/>
      <c r="C514" s="11"/>
      <c r="D514" s="11"/>
      <c r="E514" s="11"/>
      <c r="F514" s="11"/>
      <c r="G514" s="11"/>
      <c r="H514" s="11"/>
      <c r="I514" s="11"/>
      <c r="J514" s="11"/>
      <c r="L514" s="11"/>
      <c r="M514" s="11"/>
    </row>
    <row r="515" spans="1:13" x14ac:dyDescent="0.25">
      <c r="A515" s="11"/>
      <c r="B515" s="11"/>
      <c r="C515" s="11"/>
      <c r="D515" s="11"/>
      <c r="E515" s="11"/>
      <c r="F515" s="11"/>
      <c r="G515" s="11"/>
      <c r="H515" s="11"/>
      <c r="I515" s="11"/>
      <c r="J515" s="11"/>
      <c r="L515" s="11"/>
      <c r="M515" s="11"/>
    </row>
    <row r="516" spans="1:13" x14ac:dyDescent="0.25">
      <c r="A516" s="11"/>
      <c r="B516" s="11"/>
      <c r="C516" s="11"/>
      <c r="D516" s="11"/>
      <c r="E516" s="11"/>
      <c r="F516" s="11"/>
      <c r="G516" s="11"/>
      <c r="H516" s="11"/>
      <c r="I516" s="11"/>
      <c r="J516" s="11"/>
      <c r="L516" s="11"/>
      <c r="M516" s="11"/>
    </row>
    <row r="517" spans="1:13" x14ac:dyDescent="0.25">
      <c r="A517" s="11"/>
      <c r="B517" s="11"/>
      <c r="C517" s="11"/>
      <c r="D517" s="11"/>
      <c r="E517" s="11"/>
      <c r="F517" s="11"/>
      <c r="G517" s="11"/>
      <c r="H517" s="11"/>
      <c r="I517" s="11"/>
      <c r="J517" s="11"/>
      <c r="L517" s="11"/>
      <c r="M517" s="11"/>
    </row>
    <row r="518" spans="1:13" x14ac:dyDescent="0.25">
      <c r="A518" s="11"/>
      <c r="B518" s="11"/>
      <c r="C518" s="11"/>
      <c r="D518" s="11"/>
      <c r="E518" s="11"/>
      <c r="F518" s="11"/>
      <c r="G518" s="11"/>
      <c r="H518" s="11"/>
      <c r="I518" s="11"/>
      <c r="J518" s="11"/>
      <c r="L518" s="11"/>
      <c r="M518" s="11"/>
    </row>
    <row r="519" spans="1:13" x14ac:dyDescent="0.25">
      <c r="A519" s="11"/>
      <c r="B519" s="11"/>
      <c r="C519" s="11"/>
      <c r="D519" s="11"/>
      <c r="E519" s="11"/>
      <c r="F519" s="11"/>
      <c r="G519" s="11"/>
      <c r="H519" s="11"/>
      <c r="I519" s="11"/>
      <c r="J519" s="11"/>
      <c r="L519" s="11"/>
      <c r="M519" s="11"/>
    </row>
    <row r="520" spans="1:13" x14ac:dyDescent="0.25">
      <c r="A520" s="11"/>
      <c r="B520" s="11"/>
      <c r="C520" s="11"/>
      <c r="D520" s="11"/>
      <c r="E520" s="11"/>
      <c r="F520" s="11"/>
      <c r="G520" s="11"/>
      <c r="H520" s="11"/>
      <c r="I520" s="11"/>
      <c r="J520" s="11"/>
      <c r="L520" s="11"/>
      <c r="M520" s="11"/>
    </row>
    <row r="521" spans="1:13" x14ac:dyDescent="0.25">
      <c r="A521" s="11"/>
      <c r="B521" s="11"/>
      <c r="C521" s="11"/>
      <c r="D521" s="11"/>
      <c r="E521" s="11"/>
      <c r="F521" s="11"/>
      <c r="G521" s="11"/>
      <c r="H521" s="11"/>
      <c r="I521" s="11"/>
      <c r="J521" s="11"/>
      <c r="L521" s="11"/>
      <c r="M521" s="11"/>
    </row>
    <row r="522" spans="1:13" x14ac:dyDescent="0.25">
      <c r="A522" s="11"/>
      <c r="B522" s="11"/>
      <c r="C522" s="11"/>
      <c r="D522" s="11"/>
      <c r="E522" s="11"/>
      <c r="F522" s="11"/>
      <c r="G522" s="11"/>
      <c r="H522" s="11"/>
      <c r="I522" s="11"/>
      <c r="J522" s="11"/>
      <c r="L522" s="11"/>
      <c r="M522" s="11"/>
    </row>
    <row r="523" spans="1:13" x14ac:dyDescent="0.25">
      <c r="A523" s="11"/>
      <c r="B523" s="11"/>
      <c r="C523" s="11"/>
      <c r="D523" s="11"/>
      <c r="E523" s="11"/>
      <c r="F523" s="11"/>
      <c r="G523" s="11"/>
      <c r="H523" s="11"/>
      <c r="I523" s="11"/>
      <c r="J523" s="11"/>
      <c r="L523" s="11"/>
      <c r="M523" s="11"/>
    </row>
    <row r="524" spans="1:13" x14ac:dyDescent="0.25">
      <c r="A524" s="11"/>
      <c r="B524" s="11"/>
      <c r="C524" s="11"/>
      <c r="D524" s="11"/>
      <c r="E524" s="11"/>
      <c r="F524" s="11"/>
      <c r="G524" s="11"/>
      <c r="H524" s="11"/>
      <c r="I524" s="11"/>
      <c r="J524" s="11"/>
      <c r="L524" s="11"/>
      <c r="M524" s="11"/>
    </row>
    <row r="525" spans="1:13" x14ac:dyDescent="0.25">
      <c r="A525" s="11"/>
      <c r="B525" s="11"/>
      <c r="C525" s="11"/>
      <c r="D525" s="11"/>
      <c r="E525" s="11"/>
      <c r="F525" s="11"/>
      <c r="G525" s="11"/>
      <c r="H525" s="11"/>
      <c r="I525" s="11"/>
      <c r="J525" s="11"/>
      <c r="L525" s="11"/>
      <c r="M525" s="11"/>
    </row>
    <row r="526" spans="1:13" x14ac:dyDescent="0.25">
      <c r="A526" s="11"/>
      <c r="B526" s="11"/>
      <c r="C526" s="11"/>
      <c r="D526" s="11"/>
      <c r="E526" s="11"/>
      <c r="F526" s="11"/>
      <c r="G526" s="11"/>
      <c r="H526" s="11"/>
      <c r="I526" s="11"/>
      <c r="J526" s="11"/>
      <c r="L526" s="11"/>
      <c r="M526" s="11"/>
    </row>
    <row r="527" spans="1:13" x14ac:dyDescent="0.25">
      <c r="A527" s="11"/>
      <c r="B527" s="11"/>
      <c r="C527" s="11"/>
      <c r="D527" s="11"/>
      <c r="E527" s="11"/>
      <c r="F527" s="11"/>
      <c r="G527" s="11"/>
      <c r="H527" s="11"/>
      <c r="I527" s="11"/>
      <c r="J527" s="11"/>
      <c r="L527" s="11"/>
      <c r="M527" s="11"/>
    </row>
    <row r="528" spans="1:13" x14ac:dyDescent="0.25">
      <c r="A528" s="11"/>
      <c r="B528" s="11"/>
      <c r="C528" s="11"/>
      <c r="D528" s="11"/>
      <c r="E528" s="11"/>
      <c r="F528" s="11"/>
      <c r="G528" s="11"/>
      <c r="H528" s="11"/>
      <c r="I528" s="11"/>
      <c r="J528" s="11"/>
      <c r="L528" s="11"/>
      <c r="M528" s="11"/>
    </row>
    <row r="529" spans="1:13" x14ac:dyDescent="0.25">
      <c r="A529" s="11"/>
      <c r="B529" s="11"/>
      <c r="C529" s="11"/>
      <c r="D529" s="11"/>
      <c r="E529" s="11"/>
      <c r="F529" s="11"/>
      <c r="G529" s="11"/>
      <c r="H529" s="11"/>
      <c r="I529" s="11"/>
      <c r="J529" s="11"/>
      <c r="L529" s="11"/>
      <c r="M529" s="11"/>
    </row>
    <row r="530" spans="1:13" x14ac:dyDescent="0.25">
      <c r="A530" s="11"/>
      <c r="B530" s="11"/>
      <c r="C530" s="11"/>
      <c r="D530" s="11"/>
      <c r="E530" s="11"/>
      <c r="F530" s="11"/>
      <c r="G530" s="11"/>
      <c r="H530" s="11"/>
      <c r="I530" s="11"/>
      <c r="J530" s="11"/>
      <c r="L530" s="11"/>
      <c r="M530" s="11"/>
    </row>
    <row r="531" spans="1:13" x14ac:dyDescent="0.25">
      <c r="A531" s="11"/>
      <c r="B531" s="11"/>
      <c r="C531" s="11"/>
      <c r="D531" s="11"/>
      <c r="E531" s="11"/>
      <c r="F531" s="11"/>
      <c r="G531" s="11"/>
      <c r="H531" s="11"/>
      <c r="I531" s="11"/>
      <c r="J531" s="11"/>
      <c r="L531" s="11"/>
      <c r="M531" s="11"/>
    </row>
    <row r="532" spans="1:13" x14ac:dyDescent="0.25">
      <c r="A532" s="11"/>
      <c r="B532" s="11"/>
      <c r="C532" s="11"/>
      <c r="D532" s="11"/>
      <c r="E532" s="11"/>
      <c r="F532" s="11"/>
      <c r="G532" s="11"/>
      <c r="H532" s="11"/>
      <c r="I532" s="11"/>
      <c r="J532" s="11"/>
      <c r="L532" s="11"/>
      <c r="M532" s="11"/>
    </row>
    <row r="533" spans="1:13" x14ac:dyDescent="0.25">
      <c r="A533" s="11"/>
      <c r="B533" s="11"/>
      <c r="C533" s="11"/>
      <c r="D533" s="11"/>
      <c r="E533" s="11"/>
      <c r="F533" s="11"/>
      <c r="G533" s="11"/>
      <c r="H533" s="11"/>
      <c r="I533" s="11"/>
      <c r="J533" s="11"/>
      <c r="L533" s="11"/>
      <c r="M533" s="11"/>
    </row>
    <row r="534" spans="1:13" x14ac:dyDescent="0.25">
      <c r="A534" s="11"/>
      <c r="B534" s="11"/>
      <c r="C534" s="11"/>
      <c r="D534" s="11"/>
      <c r="E534" s="11"/>
      <c r="F534" s="11"/>
      <c r="G534" s="11"/>
      <c r="H534" s="11"/>
      <c r="I534" s="11"/>
      <c r="J534" s="11"/>
      <c r="L534" s="11"/>
      <c r="M534" s="11"/>
    </row>
    <row r="535" spans="1:13" x14ac:dyDescent="0.25">
      <c r="A535" s="11"/>
      <c r="B535" s="11"/>
      <c r="C535" s="11"/>
      <c r="D535" s="11"/>
      <c r="E535" s="11"/>
      <c r="F535" s="11"/>
      <c r="G535" s="11"/>
      <c r="H535" s="11"/>
      <c r="I535" s="11"/>
      <c r="J535" s="11"/>
      <c r="L535" s="11"/>
      <c r="M535" s="11"/>
    </row>
    <row r="536" spans="1:13" x14ac:dyDescent="0.25">
      <c r="A536" s="11"/>
      <c r="B536" s="11"/>
      <c r="C536" s="11"/>
      <c r="D536" s="11"/>
      <c r="E536" s="11"/>
      <c r="F536" s="11"/>
      <c r="G536" s="11"/>
      <c r="H536" s="11"/>
      <c r="I536" s="11"/>
      <c r="J536" s="11"/>
      <c r="L536" s="11"/>
      <c r="M536" s="11"/>
    </row>
    <row r="537" spans="1:13" x14ac:dyDescent="0.25">
      <c r="A537" s="11"/>
      <c r="B537" s="11"/>
      <c r="C537" s="11"/>
      <c r="D537" s="11"/>
      <c r="E537" s="11"/>
      <c r="F537" s="11"/>
      <c r="G537" s="11"/>
      <c r="H537" s="11"/>
      <c r="I537" s="11"/>
      <c r="J537" s="11"/>
      <c r="L537" s="11"/>
      <c r="M537" s="11"/>
    </row>
    <row r="538" spans="1:13" x14ac:dyDescent="0.25">
      <c r="A538" s="11"/>
      <c r="B538" s="11"/>
      <c r="C538" s="11"/>
      <c r="D538" s="11"/>
      <c r="E538" s="11"/>
      <c r="F538" s="11"/>
      <c r="G538" s="11"/>
      <c r="H538" s="11"/>
      <c r="I538" s="11"/>
      <c r="J538" s="11"/>
      <c r="L538" s="11"/>
      <c r="M538" s="11"/>
    </row>
    <row r="539" spans="1:13" x14ac:dyDescent="0.25">
      <c r="A539" s="11"/>
      <c r="B539" s="11"/>
      <c r="C539" s="11"/>
      <c r="D539" s="11"/>
      <c r="E539" s="11"/>
      <c r="F539" s="11"/>
      <c r="G539" s="11"/>
      <c r="H539" s="11"/>
      <c r="I539" s="11"/>
      <c r="J539" s="11"/>
      <c r="L539" s="11"/>
      <c r="M539" s="11"/>
    </row>
    <row r="540" spans="1:13" x14ac:dyDescent="0.25">
      <c r="A540" s="11"/>
      <c r="B540" s="11"/>
      <c r="C540" s="11"/>
      <c r="D540" s="11"/>
      <c r="E540" s="11"/>
      <c r="F540" s="11"/>
      <c r="G540" s="11"/>
      <c r="H540" s="11"/>
      <c r="I540" s="11"/>
      <c r="J540" s="11"/>
      <c r="L540" s="11"/>
      <c r="M540" s="11"/>
    </row>
    <row r="541" spans="1:13" x14ac:dyDescent="0.25">
      <c r="A541" s="11"/>
      <c r="B541" s="11"/>
      <c r="C541" s="11"/>
      <c r="D541" s="11"/>
      <c r="E541" s="11"/>
      <c r="F541" s="11"/>
      <c r="G541" s="11"/>
      <c r="H541" s="11"/>
      <c r="I541" s="11"/>
      <c r="J541" s="11"/>
      <c r="L541" s="11"/>
      <c r="M541" s="11"/>
    </row>
    <row r="542" spans="1:13" x14ac:dyDescent="0.25">
      <c r="A542" s="11"/>
      <c r="B542" s="11"/>
      <c r="C542" s="11"/>
      <c r="D542" s="11"/>
      <c r="E542" s="11"/>
      <c r="F542" s="11"/>
      <c r="G542" s="11"/>
      <c r="H542" s="11"/>
      <c r="I542" s="11"/>
      <c r="J542" s="11"/>
      <c r="L542" s="11"/>
      <c r="M542" s="11"/>
    </row>
    <row r="543" spans="1:13" x14ac:dyDescent="0.25">
      <c r="A543" s="11"/>
      <c r="B543" s="11"/>
      <c r="C543" s="11"/>
      <c r="D543" s="11"/>
      <c r="E543" s="11"/>
      <c r="F543" s="11"/>
      <c r="G543" s="11"/>
      <c r="H543" s="11"/>
      <c r="I543" s="11"/>
      <c r="J543" s="11"/>
      <c r="L543" s="11"/>
      <c r="M543" s="11"/>
    </row>
    <row r="544" spans="1:13" x14ac:dyDescent="0.25">
      <c r="A544" s="11"/>
      <c r="B544" s="11"/>
      <c r="C544" s="11"/>
      <c r="D544" s="11"/>
      <c r="E544" s="11"/>
      <c r="F544" s="11"/>
      <c r="G544" s="11"/>
      <c r="H544" s="11"/>
      <c r="I544" s="11"/>
      <c r="J544" s="11"/>
      <c r="L544" s="11"/>
      <c r="M544" s="11"/>
    </row>
    <row r="545" spans="1:13" x14ac:dyDescent="0.25">
      <c r="A545" s="11"/>
      <c r="B545" s="11"/>
      <c r="C545" s="11"/>
      <c r="D545" s="11"/>
      <c r="E545" s="11"/>
      <c r="F545" s="11"/>
      <c r="G545" s="11"/>
      <c r="H545" s="11"/>
      <c r="I545" s="11"/>
      <c r="J545" s="11"/>
      <c r="L545" s="11"/>
      <c r="M545" s="11"/>
    </row>
    <row r="546" spans="1:13" x14ac:dyDescent="0.25">
      <c r="A546" s="11"/>
      <c r="B546" s="11"/>
      <c r="C546" s="11"/>
      <c r="D546" s="11"/>
      <c r="E546" s="11"/>
      <c r="F546" s="11"/>
      <c r="G546" s="11"/>
      <c r="H546" s="11"/>
      <c r="I546" s="11"/>
      <c r="J546" s="11"/>
      <c r="L546" s="11"/>
      <c r="M546" s="11"/>
    </row>
    <row r="547" spans="1:13" x14ac:dyDescent="0.25">
      <c r="A547" s="11"/>
      <c r="B547" s="11"/>
      <c r="C547" s="11"/>
      <c r="D547" s="11"/>
      <c r="E547" s="11"/>
      <c r="F547" s="11"/>
      <c r="G547" s="11"/>
      <c r="H547" s="11"/>
      <c r="I547" s="11"/>
      <c r="J547" s="11"/>
      <c r="L547" s="11"/>
      <c r="M547" s="11"/>
    </row>
    <row r="548" spans="1:13" x14ac:dyDescent="0.25">
      <c r="A548" s="11"/>
      <c r="B548" s="11"/>
      <c r="C548" s="11"/>
      <c r="D548" s="11"/>
      <c r="E548" s="11"/>
      <c r="F548" s="11"/>
      <c r="G548" s="11"/>
      <c r="H548" s="11"/>
      <c r="I548" s="11"/>
      <c r="J548" s="11"/>
      <c r="L548" s="11"/>
      <c r="M548" s="11"/>
    </row>
    <row r="549" spans="1:13" x14ac:dyDescent="0.25">
      <c r="A549" s="11"/>
      <c r="B549" s="11"/>
      <c r="C549" s="11"/>
      <c r="D549" s="11"/>
      <c r="E549" s="11"/>
      <c r="F549" s="11"/>
      <c r="G549" s="11"/>
      <c r="H549" s="11"/>
      <c r="I549" s="11"/>
      <c r="J549" s="11"/>
      <c r="L549" s="11"/>
      <c r="M549" s="11"/>
    </row>
    <row r="550" spans="1:13" x14ac:dyDescent="0.25">
      <c r="A550" s="11"/>
      <c r="B550" s="11"/>
      <c r="C550" s="11"/>
      <c r="D550" s="11"/>
      <c r="E550" s="11"/>
      <c r="F550" s="11"/>
      <c r="G550" s="11"/>
      <c r="H550" s="11"/>
      <c r="I550" s="11"/>
      <c r="J550" s="11"/>
      <c r="L550" s="11"/>
      <c r="M550" s="11"/>
    </row>
    <row r="551" spans="1:13" x14ac:dyDescent="0.25">
      <c r="A551" s="11"/>
      <c r="B551" s="11"/>
      <c r="C551" s="11"/>
      <c r="D551" s="11"/>
      <c r="E551" s="11"/>
      <c r="F551" s="11"/>
      <c r="G551" s="11"/>
      <c r="H551" s="11"/>
      <c r="I551" s="11"/>
      <c r="J551" s="11"/>
      <c r="L551" s="11"/>
      <c r="M551" s="11"/>
    </row>
    <row r="552" spans="1:13" x14ac:dyDescent="0.25">
      <c r="A552" s="11"/>
      <c r="B552" s="11"/>
      <c r="C552" s="11"/>
      <c r="D552" s="11"/>
      <c r="E552" s="11"/>
      <c r="F552" s="11"/>
      <c r="G552" s="11"/>
      <c r="H552" s="11"/>
      <c r="I552" s="11"/>
      <c r="J552" s="11"/>
      <c r="L552" s="11"/>
      <c r="M552" s="11"/>
    </row>
    <row r="553" spans="1:13" x14ac:dyDescent="0.25">
      <c r="A553" s="11"/>
      <c r="B553" s="11"/>
      <c r="C553" s="11"/>
      <c r="D553" s="11"/>
      <c r="E553" s="11"/>
      <c r="F553" s="11"/>
      <c r="G553" s="11"/>
      <c r="H553" s="11"/>
      <c r="I553" s="11"/>
      <c r="J553" s="11"/>
      <c r="L553" s="11"/>
      <c r="M553" s="11"/>
    </row>
    <row r="554" spans="1:13" x14ac:dyDescent="0.25">
      <c r="A554" s="11"/>
      <c r="B554" s="11"/>
      <c r="C554" s="11"/>
      <c r="D554" s="11"/>
      <c r="E554" s="11"/>
      <c r="F554" s="11"/>
      <c r="G554" s="11"/>
      <c r="H554" s="11"/>
      <c r="I554" s="11"/>
      <c r="J554" s="11"/>
      <c r="L554" s="11"/>
      <c r="M554" s="11"/>
    </row>
    <row r="555" spans="1:13" x14ac:dyDescent="0.25">
      <c r="A555" s="11"/>
      <c r="B555" s="11"/>
      <c r="C555" s="11"/>
      <c r="D555" s="11"/>
      <c r="E555" s="11"/>
      <c r="F555" s="11"/>
      <c r="G555" s="11"/>
      <c r="H555" s="11"/>
      <c r="I555" s="11"/>
      <c r="J555" s="11"/>
      <c r="L555" s="11"/>
      <c r="M555" s="11"/>
    </row>
    <row r="556" spans="1:13" x14ac:dyDescent="0.25">
      <c r="A556" s="11"/>
      <c r="B556" s="11"/>
      <c r="C556" s="11"/>
      <c r="D556" s="11"/>
      <c r="E556" s="11"/>
      <c r="F556" s="11"/>
      <c r="G556" s="11"/>
      <c r="H556" s="11"/>
      <c r="I556" s="11"/>
      <c r="J556" s="11"/>
      <c r="L556" s="11"/>
      <c r="M556" s="11"/>
    </row>
    <row r="557" spans="1:13" x14ac:dyDescent="0.25">
      <c r="A557" s="11"/>
      <c r="B557" s="11"/>
      <c r="C557" s="11"/>
      <c r="D557" s="11"/>
      <c r="E557" s="11"/>
      <c r="F557" s="11"/>
      <c r="G557" s="11"/>
      <c r="H557" s="11"/>
      <c r="I557" s="11"/>
      <c r="J557" s="11"/>
      <c r="L557" s="11"/>
      <c r="M557" s="11"/>
    </row>
    <row r="558" spans="1:13" x14ac:dyDescent="0.25">
      <c r="A558" s="11"/>
      <c r="B558" s="11"/>
      <c r="C558" s="11"/>
      <c r="D558" s="11"/>
      <c r="E558" s="11"/>
      <c r="F558" s="11"/>
      <c r="G558" s="11"/>
      <c r="H558" s="11"/>
      <c r="I558" s="11"/>
      <c r="J558" s="11"/>
      <c r="L558" s="11"/>
      <c r="M558" s="11"/>
    </row>
    <row r="559" spans="1:13" x14ac:dyDescent="0.25">
      <c r="A559" s="11"/>
      <c r="B559" s="11"/>
      <c r="C559" s="11"/>
      <c r="D559" s="11"/>
      <c r="E559" s="11"/>
      <c r="F559" s="11"/>
      <c r="G559" s="11"/>
      <c r="H559" s="11"/>
      <c r="I559" s="11"/>
      <c r="J559" s="11"/>
      <c r="L559" s="11"/>
      <c r="M559" s="11"/>
    </row>
    <row r="560" spans="1:13" x14ac:dyDescent="0.25">
      <c r="A560" s="11"/>
      <c r="B560" s="11"/>
      <c r="C560" s="11"/>
      <c r="D560" s="11"/>
      <c r="E560" s="11"/>
      <c r="F560" s="11"/>
      <c r="G560" s="11"/>
      <c r="H560" s="11"/>
      <c r="I560" s="11"/>
      <c r="J560" s="11"/>
      <c r="L560" s="11"/>
      <c r="M560" s="11"/>
    </row>
    <row r="561" spans="1:13" x14ac:dyDescent="0.25">
      <c r="A561" s="11"/>
      <c r="B561" s="11"/>
      <c r="C561" s="11"/>
      <c r="D561" s="11"/>
      <c r="E561" s="11"/>
      <c r="F561" s="11"/>
      <c r="G561" s="11"/>
      <c r="H561" s="11"/>
      <c r="I561" s="11"/>
      <c r="J561" s="11"/>
      <c r="L561" s="11"/>
      <c r="M561" s="11"/>
    </row>
    <row r="562" spans="1:13" x14ac:dyDescent="0.25">
      <c r="A562" s="11"/>
      <c r="B562" s="11"/>
      <c r="C562" s="11"/>
      <c r="D562" s="11"/>
      <c r="E562" s="11"/>
      <c r="F562" s="11"/>
      <c r="G562" s="11"/>
      <c r="H562" s="11"/>
      <c r="I562" s="11"/>
      <c r="J562" s="11"/>
      <c r="L562" s="11"/>
      <c r="M562" s="11"/>
    </row>
    <row r="563" spans="1:13" x14ac:dyDescent="0.25">
      <c r="A563" s="11"/>
      <c r="B563" s="11"/>
      <c r="C563" s="11"/>
      <c r="D563" s="11"/>
      <c r="E563" s="11"/>
      <c r="F563" s="11"/>
      <c r="G563" s="11"/>
      <c r="H563" s="11"/>
      <c r="I563" s="11"/>
      <c r="J563" s="11"/>
      <c r="L563" s="11"/>
      <c r="M563" s="11"/>
    </row>
    <row r="564" spans="1:13" x14ac:dyDescent="0.25">
      <c r="A564" s="11"/>
      <c r="B564" s="11"/>
      <c r="C564" s="11"/>
      <c r="D564" s="11"/>
      <c r="E564" s="11"/>
      <c r="F564" s="11"/>
      <c r="G564" s="11"/>
      <c r="H564" s="11"/>
      <c r="I564" s="11"/>
      <c r="J564" s="11"/>
      <c r="L564" s="11"/>
      <c r="M564" s="11"/>
    </row>
    <row r="565" spans="1:13" x14ac:dyDescent="0.25">
      <c r="A565" s="11"/>
      <c r="B565" s="11"/>
      <c r="C565" s="11"/>
      <c r="D565" s="11"/>
      <c r="E565" s="11"/>
      <c r="F565" s="11"/>
      <c r="G565" s="11"/>
      <c r="H565" s="11"/>
      <c r="I565" s="11"/>
      <c r="J565" s="11"/>
      <c r="L565" s="11"/>
      <c r="M565" s="11"/>
    </row>
    <row r="566" spans="1:13" x14ac:dyDescent="0.25">
      <c r="A566" s="11"/>
      <c r="B566" s="11"/>
      <c r="C566" s="11"/>
      <c r="D566" s="11"/>
      <c r="E566" s="11"/>
      <c r="F566" s="11"/>
      <c r="G566" s="11"/>
      <c r="H566" s="11"/>
      <c r="I566" s="11"/>
      <c r="J566" s="11"/>
      <c r="L566" s="11"/>
      <c r="M566" s="11"/>
    </row>
    <row r="567" spans="1:13" x14ac:dyDescent="0.25">
      <c r="A567" s="11"/>
      <c r="B567" s="11"/>
      <c r="C567" s="11"/>
      <c r="D567" s="11"/>
      <c r="E567" s="11"/>
      <c r="F567" s="11"/>
      <c r="G567" s="11"/>
      <c r="H567" s="11"/>
      <c r="I567" s="11"/>
      <c r="J567" s="11"/>
      <c r="L567" s="11"/>
      <c r="M567" s="11"/>
    </row>
    <row r="568" spans="1:13" x14ac:dyDescent="0.25">
      <c r="A568" s="11"/>
      <c r="B568" s="11"/>
      <c r="C568" s="11"/>
      <c r="D568" s="11"/>
      <c r="E568" s="11"/>
      <c r="F568" s="11"/>
      <c r="G568" s="11"/>
      <c r="H568" s="11"/>
      <c r="I568" s="11"/>
      <c r="J568" s="11"/>
      <c r="L568" s="11"/>
      <c r="M568" s="11"/>
    </row>
    <row r="569" spans="1:13" x14ac:dyDescent="0.25">
      <c r="A569" s="11"/>
      <c r="B569" s="11"/>
      <c r="C569" s="11"/>
      <c r="D569" s="11"/>
      <c r="E569" s="11"/>
      <c r="F569" s="11"/>
      <c r="G569" s="11"/>
      <c r="H569" s="11"/>
      <c r="I569" s="11"/>
      <c r="J569" s="11"/>
      <c r="L569" s="11"/>
      <c r="M569" s="11"/>
    </row>
    <row r="570" spans="1:13" x14ac:dyDescent="0.25">
      <c r="A570" s="11"/>
      <c r="B570" s="11"/>
      <c r="C570" s="11"/>
      <c r="D570" s="11"/>
      <c r="E570" s="11"/>
      <c r="F570" s="11"/>
      <c r="G570" s="11"/>
      <c r="H570" s="11"/>
      <c r="I570" s="11"/>
      <c r="J570" s="11"/>
      <c r="L570" s="11"/>
      <c r="M570" s="11"/>
    </row>
    <row r="571" spans="1:13" x14ac:dyDescent="0.25">
      <c r="A571" s="11"/>
      <c r="B571" s="11"/>
      <c r="C571" s="11"/>
      <c r="D571" s="11"/>
      <c r="E571" s="11"/>
      <c r="F571" s="11"/>
      <c r="G571" s="11"/>
      <c r="H571" s="11"/>
      <c r="I571" s="11"/>
      <c r="J571" s="11"/>
      <c r="L571" s="11"/>
      <c r="M571" s="11"/>
    </row>
    <row r="572" spans="1:13" x14ac:dyDescent="0.25">
      <c r="A572" s="11"/>
      <c r="B572" s="11"/>
      <c r="C572" s="11"/>
      <c r="D572" s="11"/>
      <c r="E572" s="11"/>
      <c r="F572" s="11"/>
      <c r="G572" s="11"/>
      <c r="H572" s="11"/>
      <c r="I572" s="11"/>
      <c r="J572" s="11"/>
      <c r="L572" s="11"/>
      <c r="M572" s="11"/>
    </row>
    <row r="573" spans="1:13" x14ac:dyDescent="0.25">
      <c r="A573" s="11"/>
      <c r="B573" s="11"/>
      <c r="C573" s="11"/>
      <c r="D573" s="11"/>
      <c r="E573" s="11"/>
      <c r="F573" s="11"/>
      <c r="G573" s="11"/>
      <c r="H573" s="11"/>
      <c r="I573" s="11"/>
      <c r="J573" s="11"/>
      <c r="L573" s="11"/>
      <c r="M573" s="11"/>
    </row>
    <row r="574" spans="1:13" x14ac:dyDescent="0.25">
      <c r="A574" s="11"/>
      <c r="B574" s="11"/>
      <c r="C574" s="11"/>
      <c r="D574" s="11"/>
      <c r="E574" s="11"/>
      <c r="F574" s="11"/>
      <c r="G574" s="11"/>
      <c r="H574" s="11"/>
      <c r="I574" s="11"/>
      <c r="J574" s="11"/>
      <c r="L574" s="11"/>
      <c r="M574" s="11"/>
    </row>
    <row r="575" spans="1:13" x14ac:dyDescent="0.25">
      <c r="A575" s="11"/>
      <c r="B575" s="11"/>
      <c r="C575" s="11"/>
      <c r="D575" s="11"/>
      <c r="E575" s="11"/>
      <c r="F575" s="11"/>
      <c r="G575" s="11"/>
      <c r="H575" s="11"/>
      <c r="I575" s="11"/>
      <c r="J575" s="11"/>
      <c r="L575" s="11"/>
      <c r="M575" s="11"/>
    </row>
    <row r="576" spans="1:13" x14ac:dyDescent="0.25">
      <c r="A576" s="11"/>
      <c r="B576" s="11"/>
      <c r="C576" s="11"/>
      <c r="D576" s="11"/>
      <c r="E576" s="11"/>
      <c r="F576" s="11"/>
      <c r="G576" s="11"/>
      <c r="H576" s="11"/>
      <c r="I576" s="11"/>
      <c r="J576" s="11"/>
      <c r="L576" s="11"/>
      <c r="M576" s="11"/>
    </row>
    <row r="577" spans="1:13" x14ac:dyDescent="0.25">
      <c r="A577" s="11"/>
      <c r="B577" s="11"/>
      <c r="C577" s="11"/>
      <c r="D577" s="11"/>
      <c r="E577" s="11"/>
      <c r="F577" s="11"/>
      <c r="G577" s="11"/>
      <c r="H577" s="11"/>
      <c r="I577" s="11"/>
      <c r="J577" s="11"/>
      <c r="L577" s="11"/>
      <c r="M577" s="11"/>
    </row>
    <row r="578" spans="1:13" x14ac:dyDescent="0.25">
      <c r="A578" s="11"/>
      <c r="B578" s="11"/>
      <c r="C578" s="11"/>
      <c r="D578" s="11"/>
      <c r="E578" s="11"/>
      <c r="F578" s="11"/>
      <c r="G578" s="11"/>
      <c r="H578" s="11"/>
      <c r="I578" s="11"/>
      <c r="J578" s="11"/>
      <c r="L578" s="11"/>
      <c r="M578" s="11"/>
    </row>
    <row r="579" spans="1:13" x14ac:dyDescent="0.25">
      <c r="A579" s="11"/>
      <c r="B579" s="11"/>
      <c r="C579" s="11"/>
      <c r="D579" s="11"/>
      <c r="E579" s="11"/>
      <c r="F579" s="11"/>
      <c r="G579" s="11"/>
      <c r="H579" s="11"/>
      <c r="I579" s="11"/>
      <c r="J579" s="11"/>
      <c r="L579" s="11"/>
      <c r="M579" s="11"/>
    </row>
    <row r="580" spans="1:13" x14ac:dyDescent="0.25">
      <c r="A580" s="11"/>
      <c r="B580" s="11"/>
      <c r="C580" s="11"/>
      <c r="D580" s="11"/>
      <c r="E580" s="11"/>
      <c r="F580" s="11"/>
      <c r="G580" s="11"/>
      <c r="H580" s="11"/>
      <c r="I580" s="11"/>
      <c r="J580" s="11"/>
      <c r="L580" s="11"/>
      <c r="M580" s="11"/>
    </row>
    <row r="581" spans="1:13" x14ac:dyDescent="0.25">
      <c r="A581" s="11"/>
      <c r="B581" s="11"/>
      <c r="C581" s="11"/>
      <c r="D581" s="11"/>
      <c r="E581" s="11"/>
      <c r="F581" s="11"/>
      <c r="G581" s="11"/>
      <c r="H581" s="11"/>
      <c r="I581" s="11"/>
      <c r="J581" s="11"/>
      <c r="L581" s="11"/>
      <c r="M581" s="11"/>
    </row>
    <row r="582" spans="1:13" x14ac:dyDescent="0.25">
      <c r="A582" s="11"/>
      <c r="B582" s="11"/>
      <c r="C582" s="11"/>
      <c r="D582" s="11"/>
      <c r="E582" s="11"/>
      <c r="F582" s="11"/>
      <c r="G582" s="11"/>
      <c r="H582" s="11"/>
      <c r="I582" s="11"/>
      <c r="J582" s="11"/>
      <c r="L582" s="11"/>
      <c r="M582" s="11"/>
    </row>
    <row r="583" spans="1:13" x14ac:dyDescent="0.25">
      <c r="A583" s="11"/>
      <c r="B583" s="11"/>
      <c r="C583" s="11"/>
      <c r="D583" s="11"/>
      <c r="E583" s="11"/>
      <c r="F583" s="11"/>
      <c r="G583" s="11"/>
      <c r="H583" s="11"/>
      <c r="I583" s="11"/>
      <c r="J583" s="11"/>
      <c r="L583" s="11"/>
      <c r="M583" s="11"/>
    </row>
    <row r="584" spans="1:13" x14ac:dyDescent="0.25">
      <c r="A584" s="11"/>
      <c r="B584" s="11"/>
      <c r="C584" s="11"/>
      <c r="D584" s="11"/>
      <c r="E584" s="11"/>
      <c r="F584" s="11"/>
      <c r="G584" s="11"/>
      <c r="H584" s="11"/>
      <c r="I584" s="11"/>
      <c r="J584" s="11"/>
      <c r="L584" s="11"/>
      <c r="M584" s="11"/>
    </row>
    <row r="585" spans="1:13" x14ac:dyDescent="0.25">
      <c r="A585" s="11"/>
      <c r="B585" s="11"/>
      <c r="C585" s="11"/>
      <c r="D585" s="11"/>
      <c r="E585" s="11"/>
      <c r="F585" s="11"/>
      <c r="G585" s="11"/>
      <c r="H585" s="11"/>
      <c r="I585" s="11"/>
      <c r="J585" s="11"/>
      <c r="L585" s="11"/>
      <c r="M585" s="11"/>
    </row>
    <row r="586" spans="1:13" x14ac:dyDescent="0.25">
      <c r="A586" s="11"/>
      <c r="B586" s="11"/>
      <c r="C586" s="11"/>
      <c r="D586" s="11"/>
      <c r="E586" s="11"/>
      <c r="F586" s="11"/>
      <c r="G586" s="11"/>
      <c r="H586" s="11"/>
      <c r="I586" s="11"/>
      <c r="J586" s="11"/>
      <c r="L586" s="11"/>
      <c r="M586" s="11"/>
    </row>
    <row r="587" spans="1:13" x14ac:dyDescent="0.25">
      <c r="A587" s="11"/>
      <c r="B587" s="11"/>
      <c r="C587" s="11"/>
      <c r="D587" s="11"/>
      <c r="E587" s="11"/>
      <c r="F587" s="11"/>
      <c r="G587" s="11"/>
      <c r="H587" s="11"/>
      <c r="I587" s="11"/>
      <c r="J587" s="11"/>
      <c r="L587" s="11"/>
      <c r="M587" s="11"/>
    </row>
    <row r="588" spans="1:13" x14ac:dyDescent="0.25">
      <c r="A588" s="11"/>
      <c r="B588" s="11"/>
      <c r="C588" s="11"/>
      <c r="D588" s="11"/>
      <c r="E588" s="11"/>
      <c r="F588" s="11"/>
      <c r="G588" s="11"/>
      <c r="H588" s="11"/>
      <c r="I588" s="11"/>
      <c r="J588" s="11"/>
      <c r="L588" s="11"/>
      <c r="M588" s="11"/>
    </row>
    <row r="589" spans="1:13" x14ac:dyDescent="0.25">
      <c r="A589" s="11"/>
      <c r="B589" s="11"/>
      <c r="C589" s="11"/>
      <c r="D589" s="11"/>
      <c r="E589" s="11"/>
      <c r="F589" s="11"/>
      <c r="G589" s="11"/>
      <c r="H589" s="11"/>
      <c r="I589" s="11"/>
      <c r="J589" s="11"/>
      <c r="L589" s="11"/>
      <c r="M589" s="11"/>
    </row>
    <row r="590" spans="1:13" x14ac:dyDescent="0.25">
      <c r="A590" s="11"/>
      <c r="B590" s="11"/>
      <c r="C590" s="11"/>
      <c r="D590" s="11"/>
      <c r="E590" s="11"/>
      <c r="F590" s="11"/>
      <c r="G590" s="11"/>
      <c r="H590" s="11"/>
      <c r="I590" s="11"/>
      <c r="J590" s="11"/>
      <c r="L590" s="11"/>
      <c r="M590" s="11"/>
    </row>
    <row r="591" spans="1:13" x14ac:dyDescent="0.25">
      <c r="A591" s="11"/>
      <c r="B591" s="11"/>
      <c r="C591" s="11"/>
      <c r="D591" s="11"/>
      <c r="E591" s="11"/>
      <c r="F591" s="11"/>
      <c r="G591" s="11"/>
      <c r="H591" s="11"/>
      <c r="I591" s="11"/>
      <c r="J591" s="11"/>
      <c r="L591" s="11"/>
      <c r="M591" s="11"/>
    </row>
    <row r="592" spans="1:13" x14ac:dyDescent="0.25">
      <c r="A592" s="11"/>
      <c r="B592" s="11"/>
      <c r="C592" s="11"/>
      <c r="D592" s="11"/>
      <c r="E592" s="11"/>
      <c r="F592" s="11"/>
      <c r="G592" s="11"/>
      <c r="H592" s="11"/>
      <c r="I592" s="11"/>
      <c r="J592" s="11"/>
      <c r="L592" s="11"/>
      <c r="M592" s="11"/>
    </row>
    <row r="593" spans="1:13" x14ac:dyDescent="0.25">
      <c r="A593" s="11"/>
      <c r="B593" s="11"/>
      <c r="C593" s="11"/>
      <c r="D593" s="11"/>
      <c r="E593" s="11"/>
      <c r="F593" s="11"/>
      <c r="G593" s="11"/>
      <c r="H593" s="11"/>
      <c r="I593" s="11"/>
      <c r="J593" s="11"/>
      <c r="L593" s="11"/>
      <c r="M593" s="11"/>
    </row>
    <row r="594" spans="1:13" x14ac:dyDescent="0.25">
      <c r="A594" s="11"/>
      <c r="B594" s="11"/>
      <c r="C594" s="11"/>
      <c r="D594" s="11"/>
      <c r="E594" s="11"/>
      <c r="F594" s="11"/>
      <c r="G594" s="11"/>
      <c r="H594" s="11"/>
      <c r="I594" s="11"/>
      <c r="J594" s="11"/>
      <c r="L594" s="11"/>
      <c r="M594" s="11"/>
    </row>
    <row r="595" spans="1:13" x14ac:dyDescent="0.25">
      <c r="A595" s="11"/>
      <c r="B595" s="11"/>
      <c r="C595" s="11"/>
      <c r="D595" s="11"/>
      <c r="E595" s="11"/>
      <c r="F595" s="11"/>
      <c r="G595" s="11"/>
      <c r="H595" s="11"/>
      <c r="I595" s="11"/>
      <c r="J595" s="11"/>
      <c r="L595" s="11"/>
      <c r="M595" s="11"/>
    </row>
    <row r="596" spans="1:13" x14ac:dyDescent="0.25">
      <c r="A596" s="11"/>
      <c r="B596" s="11"/>
      <c r="C596" s="11"/>
      <c r="D596" s="11"/>
      <c r="E596" s="11"/>
      <c r="F596" s="11"/>
      <c r="G596" s="11"/>
      <c r="H596" s="11"/>
      <c r="I596" s="11"/>
      <c r="J596" s="11"/>
      <c r="L596" s="11"/>
      <c r="M596" s="11"/>
    </row>
    <row r="597" spans="1:13" x14ac:dyDescent="0.25">
      <c r="A597" s="11"/>
      <c r="B597" s="11"/>
      <c r="C597" s="11"/>
      <c r="D597" s="11"/>
      <c r="E597" s="11"/>
      <c r="F597" s="11"/>
      <c r="G597" s="11"/>
      <c r="H597" s="11"/>
      <c r="I597" s="11"/>
      <c r="J597" s="11"/>
      <c r="L597" s="11"/>
      <c r="M597" s="11"/>
    </row>
    <row r="598" spans="1:13" x14ac:dyDescent="0.25">
      <c r="A598" s="11"/>
      <c r="B598" s="11"/>
      <c r="C598" s="11"/>
      <c r="D598" s="11"/>
      <c r="E598" s="11"/>
      <c r="F598" s="11"/>
      <c r="G598" s="11"/>
      <c r="H598" s="11"/>
      <c r="I598" s="11"/>
      <c r="J598" s="11"/>
      <c r="L598" s="11"/>
      <c r="M598" s="11"/>
    </row>
    <row r="599" spans="1:13" x14ac:dyDescent="0.25">
      <c r="A599" s="11"/>
      <c r="B599" s="11"/>
      <c r="C599" s="11"/>
      <c r="D599" s="11"/>
      <c r="E599" s="11"/>
      <c r="F599" s="11"/>
      <c r="G599" s="11"/>
      <c r="H599" s="11"/>
      <c r="I599" s="11"/>
      <c r="J599" s="11"/>
      <c r="L599" s="11"/>
      <c r="M599" s="11"/>
    </row>
    <row r="600" spans="1:13" x14ac:dyDescent="0.25">
      <c r="A600" s="11"/>
      <c r="B600" s="11"/>
      <c r="C600" s="11"/>
      <c r="D600" s="11"/>
      <c r="E600" s="11"/>
      <c r="F600" s="11"/>
      <c r="G600" s="11"/>
      <c r="H600" s="11"/>
      <c r="I600" s="11"/>
      <c r="J600" s="11"/>
      <c r="L600" s="11"/>
      <c r="M600" s="11"/>
    </row>
    <row r="601" spans="1:13" x14ac:dyDescent="0.25">
      <c r="A601" s="11"/>
      <c r="B601" s="11"/>
      <c r="C601" s="11"/>
      <c r="D601" s="11"/>
      <c r="E601" s="11"/>
      <c r="F601" s="11"/>
      <c r="G601" s="11"/>
      <c r="H601" s="11"/>
      <c r="I601" s="11"/>
      <c r="J601" s="11"/>
      <c r="L601" s="11"/>
      <c r="M601" s="11"/>
    </row>
    <row r="602" spans="1:13" x14ac:dyDescent="0.25">
      <c r="A602" s="11"/>
      <c r="B602" s="11"/>
      <c r="C602" s="11"/>
      <c r="D602" s="11"/>
      <c r="E602" s="11"/>
      <c r="F602" s="11"/>
      <c r="G602" s="11"/>
      <c r="H602" s="11"/>
      <c r="I602" s="11"/>
      <c r="J602" s="11"/>
      <c r="L602" s="11"/>
      <c r="M602" s="11"/>
    </row>
    <row r="603" spans="1:13" x14ac:dyDescent="0.25">
      <c r="A603" s="11"/>
      <c r="B603" s="11"/>
      <c r="C603" s="11"/>
      <c r="D603" s="11"/>
      <c r="E603" s="11"/>
      <c r="F603" s="11"/>
      <c r="G603" s="11"/>
      <c r="H603" s="11"/>
      <c r="I603" s="11"/>
      <c r="J603" s="11"/>
      <c r="L603" s="11"/>
      <c r="M603" s="11"/>
    </row>
    <row r="604" spans="1:13" x14ac:dyDescent="0.25">
      <c r="A604" s="11"/>
      <c r="B604" s="11"/>
      <c r="C604" s="11"/>
      <c r="D604" s="11"/>
      <c r="E604" s="11"/>
      <c r="F604" s="11"/>
      <c r="G604" s="11"/>
      <c r="H604" s="11"/>
      <c r="I604" s="11"/>
      <c r="J604" s="11"/>
      <c r="L604" s="11"/>
      <c r="M604" s="11"/>
    </row>
    <row r="605" spans="1:13" x14ac:dyDescent="0.25">
      <c r="A605" s="11"/>
      <c r="B605" s="11"/>
      <c r="C605" s="11"/>
      <c r="D605" s="11"/>
      <c r="E605" s="11"/>
      <c r="F605" s="11"/>
      <c r="G605" s="11"/>
      <c r="H605" s="11"/>
      <c r="I605" s="11"/>
      <c r="J605" s="11"/>
      <c r="L605" s="11"/>
      <c r="M605" s="11"/>
    </row>
    <row r="606" spans="1:13" x14ac:dyDescent="0.25">
      <c r="A606" s="11"/>
      <c r="B606" s="11"/>
      <c r="C606" s="11"/>
      <c r="D606" s="11"/>
      <c r="E606" s="11"/>
      <c r="F606" s="11"/>
      <c r="G606" s="11"/>
      <c r="H606" s="11"/>
      <c r="I606" s="11"/>
      <c r="J606" s="11"/>
      <c r="L606" s="11"/>
      <c r="M606" s="11"/>
    </row>
    <row r="607" spans="1:13" x14ac:dyDescent="0.25">
      <c r="A607" s="11"/>
      <c r="B607" s="11"/>
      <c r="C607" s="11"/>
      <c r="D607" s="11"/>
      <c r="E607" s="11"/>
      <c r="F607" s="11"/>
      <c r="G607" s="11"/>
      <c r="H607" s="11"/>
      <c r="I607" s="11"/>
      <c r="J607" s="11"/>
      <c r="L607" s="11"/>
      <c r="M607" s="11"/>
    </row>
    <row r="608" spans="1:13" x14ac:dyDescent="0.25">
      <c r="A608" s="11"/>
      <c r="B608" s="11"/>
      <c r="C608" s="11"/>
      <c r="D608" s="11"/>
      <c r="E608" s="11"/>
      <c r="F608" s="11"/>
      <c r="G608" s="11"/>
      <c r="H608" s="11"/>
      <c r="I608" s="11"/>
      <c r="J608" s="11"/>
      <c r="L608" s="11"/>
      <c r="M608" s="11"/>
    </row>
    <row r="609" spans="1:13" x14ac:dyDescent="0.25">
      <c r="A609" s="11"/>
      <c r="B609" s="11"/>
      <c r="C609" s="11"/>
      <c r="D609" s="11"/>
      <c r="E609" s="11"/>
      <c r="F609" s="11"/>
      <c r="G609" s="11"/>
      <c r="H609" s="11"/>
      <c r="I609" s="11"/>
      <c r="J609" s="11"/>
      <c r="L609" s="11"/>
      <c r="M609" s="11"/>
    </row>
    <row r="610" spans="1:13" x14ac:dyDescent="0.25">
      <c r="A610" s="11"/>
      <c r="B610" s="11"/>
      <c r="C610" s="11"/>
      <c r="D610" s="11"/>
      <c r="E610" s="11"/>
      <c r="F610" s="11"/>
      <c r="G610" s="11"/>
      <c r="H610" s="11"/>
      <c r="I610" s="11"/>
      <c r="J610" s="11"/>
      <c r="L610" s="11"/>
      <c r="M610" s="11"/>
    </row>
    <row r="611" spans="1:13" x14ac:dyDescent="0.25">
      <c r="A611" s="11"/>
      <c r="B611" s="11"/>
      <c r="C611" s="11"/>
      <c r="D611" s="11"/>
      <c r="E611" s="11"/>
      <c r="F611" s="11"/>
      <c r="G611" s="11"/>
      <c r="H611" s="11"/>
      <c r="I611" s="11"/>
      <c r="J611" s="11"/>
      <c r="L611" s="11"/>
      <c r="M611" s="11"/>
    </row>
    <row r="612" spans="1:13" x14ac:dyDescent="0.25">
      <c r="A612" s="11"/>
      <c r="B612" s="11"/>
      <c r="C612" s="11"/>
      <c r="D612" s="11"/>
      <c r="E612" s="11"/>
      <c r="F612" s="11"/>
      <c r="G612" s="11"/>
      <c r="H612" s="11"/>
      <c r="I612" s="11"/>
      <c r="J612" s="11"/>
      <c r="L612" s="11"/>
      <c r="M612" s="11"/>
    </row>
    <row r="613" spans="1:13" x14ac:dyDescent="0.25">
      <c r="A613" s="11"/>
      <c r="B613" s="11"/>
      <c r="C613" s="11"/>
      <c r="D613" s="11"/>
      <c r="E613" s="11"/>
      <c r="F613" s="11"/>
      <c r="G613" s="11"/>
      <c r="H613" s="11"/>
      <c r="I613" s="11"/>
      <c r="J613" s="11"/>
      <c r="L613" s="11"/>
      <c r="M613" s="11"/>
    </row>
    <row r="614" spans="1:13" x14ac:dyDescent="0.25">
      <c r="A614" s="11"/>
      <c r="B614" s="11"/>
      <c r="C614" s="11"/>
      <c r="D614" s="11"/>
      <c r="E614" s="11"/>
      <c r="F614" s="11"/>
      <c r="G614" s="11"/>
      <c r="H614" s="11"/>
      <c r="I614" s="11"/>
      <c r="J614" s="11"/>
      <c r="L614" s="11"/>
      <c r="M614" s="11"/>
    </row>
    <row r="615" spans="1:13" x14ac:dyDescent="0.25">
      <c r="A615" s="11"/>
      <c r="B615" s="11"/>
      <c r="C615" s="11"/>
      <c r="D615" s="11"/>
      <c r="E615" s="11"/>
      <c r="F615" s="11"/>
      <c r="G615" s="11"/>
      <c r="H615" s="11"/>
      <c r="I615" s="11"/>
      <c r="J615" s="11"/>
      <c r="L615" s="11"/>
      <c r="M615" s="11"/>
    </row>
    <row r="616" spans="1:13" x14ac:dyDescent="0.25">
      <c r="A616" s="11"/>
      <c r="B616" s="11"/>
      <c r="C616" s="11"/>
      <c r="D616" s="11"/>
      <c r="E616" s="11"/>
      <c r="F616" s="11"/>
      <c r="G616" s="11"/>
      <c r="H616" s="11"/>
      <c r="I616" s="11"/>
      <c r="J616" s="11"/>
      <c r="L616" s="11"/>
      <c r="M616" s="11"/>
    </row>
    <row r="617" spans="1:13" x14ac:dyDescent="0.25">
      <c r="A617" s="11"/>
      <c r="B617" s="11"/>
      <c r="C617" s="11"/>
      <c r="D617" s="11"/>
      <c r="E617" s="11"/>
      <c r="F617" s="11"/>
      <c r="G617" s="11"/>
      <c r="H617" s="11"/>
      <c r="I617" s="11"/>
      <c r="J617" s="11"/>
      <c r="L617" s="11"/>
      <c r="M617" s="11"/>
    </row>
    <row r="618" spans="1:13" x14ac:dyDescent="0.25">
      <c r="A618" s="11"/>
      <c r="B618" s="11"/>
      <c r="C618" s="11"/>
      <c r="D618" s="11"/>
      <c r="E618" s="11"/>
      <c r="F618" s="11"/>
      <c r="G618" s="11"/>
      <c r="H618" s="11"/>
      <c r="I618" s="11"/>
      <c r="J618" s="11"/>
      <c r="L618" s="11"/>
      <c r="M618" s="11"/>
    </row>
    <row r="619" spans="1:13" x14ac:dyDescent="0.25">
      <c r="A619" s="11"/>
      <c r="B619" s="11"/>
      <c r="C619" s="11"/>
      <c r="D619" s="11"/>
      <c r="E619" s="11"/>
      <c r="F619" s="11"/>
      <c r="G619" s="11"/>
      <c r="H619" s="11"/>
      <c r="I619" s="11"/>
      <c r="J619" s="11"/>
      <c r="L619" s="11"/>
      <c r="M619" s="11"/>
    </row>
    <row r="620" spans="1:13" x14ac:dyDescent="0.25">
      <c r="A620" s="11"/>
      <c r="B620" s="11"/>
      <c r="C620" s="11"/>
      <c r="D620" s="11"/>
      <c r="E620" s="11"/>
      <c r="F620" s="11"/>
      <c r="G620" s="11"/>
      <c r="H620" s="11"/>
      <c r="I620" s="11"/>
      <c r="J620" s="11"/>
      <c r="L620" s="11"/>
      <c r="M620" s="11"/>
    </row>
    <row r="621" spans="1:13" x14ac:dyDescent="0.25">
      <c r="A621" s="11"/>
      <c r="B621" s="11"/>
      <c r="C621" s="11"/>
      <c r="D621" s="11"/>
      <c r="E621" s="11"/>
      <c r="F621" s="11"/>
      <c r="G621" s="11"/>
      <c r="H621" s="11"/>
      <c r="I621" s="11"/>
      <c r="J621" s="11"/>
      <c r="L621" s="11"/>
      <c r="M621" s="11"/>
    </row>
    <row r="622" spans="1:13" x14ac:dyDescent="0.25">
      <c r="A622" s="11"/>
      <c r="B622" s="11"/>
      <c r="C622" s="11"/>
      <c r="D622" s="11"/>
      <c r="E622" s="11"/>
      <c r="F622" s="11"/>
      <c r="G622" s="11"/>
      <c r="H622" s="11"/>
      <c r="I622" s="11"/>
      <c r="J622" s="11"/>
      <c r="L622" s="11"/>
      <c r="M622" s="11"/>
    </row>
    <row r="623" spans="1:13" x14ac:dyDescent="0.25">
      <c r="A623" s="11"/>
      <c r="B623" s="11"/>
      <c r="C623" s="11"/>
      <c r="D623" s="11"/>
      <c r="E623" s="11"/>
      <c r="F623" s="11"/>
      <c r="G623" s="11"/>
      <c r="H623" s="11"/>
      <c r="I623" s="11"/>
      <c r="J623" s="11"/>
      <c r="L623" s="11"/>
      <c r="M623" s="11"/>
    </row>
    <row r="624" spans="1:13" x14ac:dyDescent="0.25">
      <c r="A624" s="11"/>
      <c r="B624" s="11"/>
      <c r="C624" s="11"/>
      <c r="D624" s="11"/>
      <c r="E624" s="11"/>
      <c r="F624" s="11"/>
      <c r="G624" s="11"/>
      <c r="H624" s="11"/>
      <c r="I624" s="11"/>
      <c r="J624" s="11"/>
      <c r="L624" s="11"/>
      <c r="M624" s="11"/>
    </row>
    <row r="625" spans="1:13" x14ac:dyDescent="0.25">
      <c r="A625" s="11"/>
      <c r="B625" s="11"/>
      <c r="C625" s="11"/>
      <c r="D625" s="11"/>
      <c r="E625" s="11"/>
      <c r="F625" s="11"/>
      <c r="G625" s="11"/>
      <c r="H625" s="11"/>
      <c r="I625" s="11"/>
      <c r="J625" s="11"/>
      <c r="L625" s="11"/>
      <c r="M625" s="11"/>
    </row>
    <row r="626" spans="1:13" x14ac:dyDescent="0.25">
      <c r="A626" s="11"/>
      <c r="B626" s="11"/>
      <c r="C626" s="11"/>
      <c r="D626" s="11"/>
      <c r="E626" s="11"/>
      <c r="F626" s="11"/>
      <c r="G626" s="11"/>
      <c r="H626" s="11"/>
      <c r="I626" s="11"/>
      <c r="J626" s="11"/>
      <c r="L626" s="11"/>
      <c r="M626" s="11"/>
    </row>
    <row r="627" spans="1:13" x14ac:dyDescent="0.25">
      <c r="A627" s="11"/>
      <c r="B627" s="11"/>
      <c r="C627" s="11"/>
      <c r="D627" s="11"/>
      <c r="E627" s="11"/>
      <c r="F627" s="11"/>
      <c r="G627" s="11"/>
      <c r="H627" s="11"/>
      <c r="I627" s="11"/>
      <c r="J627" s="11"/>
      <c r="L627" s="11"/>
      <c r="M627" s="11"/>
    </row>
    <row r="628" spans="1:13" x14ac:dyDescent="0.25">
      <c r="A628" s="11"/>
      <c r="B628" s="11"/>
      <c r="C628" s="11"/>
      <c r="D628" s="11"/>
      <c r="E628" s="11"/>
      <c r="F628" s="11"/>
      <c r="G628" s="11"/>
      <c r="H628" s="11"/>
      <c r="I628" s="11"/>
      <c r="J628" s="11"/>
      <c r="L628" s="11"/>
      <c r="M628" s="11"/>
    </row>
    <row r="629" spans="1:13" x14ac:dyDescent="0.25">
      <c r="A629" s="11"/>
      <c r="B629" s="11"/>
      <c r="C629" s="11"/>
      <c r="D629" s="11"/>
      <c r="E629" s="11"/>
      <c r="F629" s="11"/>
      <c r="G629" s="11"/>
      <c r="H629" s="11"/>
      <c r="I629" s="11"/>
      <c r="J629" s="11"/>
      <c r="L629" s="11"/>
      <c r="M629" s="11"/>
    </row>
    <row r="630" spans="1:13" x14ac:dyDescent="0.25">
      <c r="A630" s="11"/>
      <c r="B630" s="11"/>
      <c r="C630" s="11"/>
      <c r="D630" s="11"/>
      <c r="E630" s="11"/>
      <c r="F630" s="11"/>
      <c r="G630" s="11"/>
      <c r="H630" s="11"/>
      <c r="I630" s="11"/>
      <c r="J630" s="11"/>
      <c r="L630" s="11"/>
      <c r="M630" s="11"/>
    </row>
    <row r="631" spans="1:13" x14ac:dyDescent="0.25">
      <c r="A631" s="11"/>
      <c r="B631" s="11"/>
      <c r="C631" s="11"/>
      <c r="D631" s="11"/>
      <c r="E631" s="11"/>
      <c r="F631" s="11"/>
      <c r="G631" s="11"/>
      <c r="H631" s="11"/>
      <c r="I631" s="11"/>
      <c r="J631" s="11"/>
      <c r="L631" s="11"/>
      <c r="M631" s="11"/>
    </row>
    <row r="632" spans="1:13" x14ac:dyDescent="0.25">
      <c r="A632" s="11"/>
      <c r="B632" s="11"/>
      <c r="C632" s="11"/>
      <c r="D632" s="11"/>
      <c r="E632" s="11"/>
      <c r="F632" s="11"/>
      <c r="G632" s="11"/>
      <c r="H632" s="11"/>
      <c r="I632" s="11"/>
      <c r="J632" s="11"/>
      <c r="L632" s="11"/>
      <c r="M632" s="11"/>
    </row>
    <row r="633" spans="1:13" x14ac:dyDescent="0.25">
      <c r="A633" s="11"/>
      <c r="B633" s="11"/>
      <c r="C633" s="11"/>
      <c r="D633" s="11"/>
      <c r="E633" s="11"/>
      <c r="F633" s="11"/>
      <c r="G633" s="11"/>
      <c r="H633" s="11"/>
      <c r="I633" s="11"/>
      <c r="J633" s="11"/>
      <c r="L633" s="11"/>
      <c r="M633" s="11"/>
    </row>
    <row r="634" spans="1:13" x14ac:dyDescent="0.25">
      <c r="A634" s="11"/>
      <c r="B634" s="11"/>
      <c r="C634" s="11"/>
      <c r="D634" s="11"/>
      <c r="E634" s="11"/>
      <c r="F634" s="11"/>
      <c r="G634" s="11"/>
      <c r="H634" s="11"/>
      <c r="I634" s="11"/>
      <c r="J634" s="11"/>
      <c r="L634" s="11"/>
      <c r="M634" s="11"/>
    </row>
    <row r="635" spans="1:13" x14ac:dyDescent="0.25">
      <c r="A635" s="11"/>
      <c r="B635" s="11"/>
      <c r="C635" s="11"/>
      <c r="D635" s="11"/>
      <c r="E635" s="11"/>
      <c r="F635" s="11"/>
      <c r="G635" s="11"/>
      <c r="H635" s="11"/>
      <c r="I635" s="11"/>
      <c r="J635" s="11"/>
      <c r="L635" s="11"/>
      <c r="M635" s="11"/>
    </row>
    <row r="636" spans="1:13" x14ac:dyDescent="0.25">
      <c r="A636" s="11"/>
      <c r="B636" s="11"/>
      <c r="C636" s="11"/>
      <c r="D636" s="11"/>
      <c r="E636" s="11"/>
      <c r="F636" s="11"/>
      <c r="G636" s="11"/>
      <c r="H636" s="11"/>
      <c r="I636" s="11"/>
      <c r="J636" s="11"/>
      <c r="L636" s="11"/>
      <c r="M636" s="11"/>
    </row>
    <row r="637" spans="1:13" x14ac:dyDescent="0.25">
      <c r="A637" s="11"/>
      <c r="B637" s="11"/>
      <c r="C637" s="11"/>
      <c r="D637" s="11"/>
      <c r="E637" s="11"/>
      <c r="F637" s="11"/>
      <c r="G637" s="11"/>
      <c r="H637" s="11"/>
      <c r="I637" s="11"/>
      <c r="J637" s="11"/>
      <c r="L637" s="11"/>
      <c r="M637" s="11"/>
    </row>
    <row r="638" spans="1:13" x14ac:dyDescent="0.25">
      <c r="A638" s="11"/>
      <c r="B638" s="11"/>
      <c r="C638" s="11"/>
      <c r="D638" s="11"/>
      <c r="E638" s="11"/>
      <c r="F638" s="11"/>
      <c r="G638" s="11"/>
      <c r="H638" s="11"/>
      <c r="I638" s="11"/>
      <c r="J638" s="11"/>
      <c r="L638" s="11"/>
      <c r="M638" s="11"/>
    </row>
    <row r="639" spans="1:13" x14ac:dyDescent="0.25">
      <c r="A639" s="11"/>
      <c r="B639" s="11"/>
      <c r="C639" s="11"/>
      <c r="D639" s="11"/>
      <c r="E639" s="11"/>
      <c r="F639" s="11"/>
      <c r="G639" s="11"/>
      <c r="H639" s="11"/>
      <c r="I639" s="11"/>
      <c r="J639" s="11"/>
      <c r="L639" s="11"/>
      <c r="M639" s="11"/>
    </row>
    <row r="640" spans="1:13" x14ac:dyDescent="0.25">
      <c r="A640" s="11"/>
      <c r="B640" s="11"/>
      <c r="C640" s="11"/>
      <c r="D640" s="11"/>
      <c r="E640" s="11"/>
      <c r="F640" s="11"/>
      <c r="G640" s="11"/>
      <c r="H640" s="11"/>
      <c r="I640" s="11"/>
      <c r="J640" s="11"/>
      <c r="L640" s="11"/>
      <c r="M640" s="11"/>
    </row>
    <row r="641" spans="1:13" x14ac:dyDescent="0.25">
      <c r="A641" s="11"/>
      <c r="B641" s="11"/>
      <c r="C641" s="11"/>
      <c r="D641" s="11"/>
      <c r="E641" s="11"/>
      <c r="F641" s="11"/>
      <c r="G641" s="11"/>
      <c r="H641" s="11"/>
      <c r="I641" s="11"/>
      <c r="J641" s="11"/>
      <c r="L641" s="11"/>
      <c r="M641" s="11"/>
    </row>
    <row r="642" spans="1:13" x14ac:dyDescent="0.25">
      <c r="A642" s="11"/>
      <c r="B642" s="11"/>
      <c r="C642" s="11"/>
      <c r="D642" s="11"/>
      <c r="E642" s="11"/>
      <c r="F642" s="11"/>
      <c r="G642" s="11"/>
      <c r="H642" s="11"/>
      <c r="I642" s="11"/>
      <c r="J642" s="11"/>
      <c r="L642" s="11"/>
      <c r="M642" s="11"/>
    </row>
    <row r="643" spans="1:13" x14ac:dyDescent="0.25">
      <c r="A643" s="11"/>
      <c r="B643" s="11"/>
      <c r="C643" s="11"/>
      <c r="D643" s="11"/>
      <c r="E643" s="11"/>
      <c r="F643" s="11"/>
      <c r="G643" s="11"/>
      <c r="H643" s="11"/>
      <c r="I643" s="11"/>
      <c r="J643" s="11"/>
      <c r="L643" s="11"/>
      <c r="M643" s="11"/>
    </row>
    <row r="644" spans="1:13" x14ac:dyDescent="0.25">
      <c r="A644" s="11"/>
      <c r="B644" s="11"/>
      <c r="C644" s="11"/>
      <c r="D644" s="11"/>
      <c r="E644" s="11"/>
      <c r="F644" s="11"/>
      <c r="G644" s="11"/>
      <c r="H644" s="11"/>
      <c r="I644" s="11"/>
      <c r="J644" s="11"/>
      <c r="L644" s="11"/>
      <c r="M644" s="11"/>
    </row>
    <row r="645" spans="1:13" x14ac:dyDescent="0.25">
      <c r="A645" s="11"/>
      <c r="B645" s="11"/>
      <c r="C645" s="11"/>
      <c r="D645" s="11"/>
      <c r="E645" s="11"/>
      <c r="F645" s="11"/>
      <c r="G645" s="11"/>
      <c r="H645" s="11"/>
      <c r="I645" s="11"/>
      <c r="J645" s="11"/>
      <c r="L645" s="11"/>
      <c r="M645" s="11"/>
    </row>
    <row r="646" spans="1:13" x14ac:dyDescent="0.25">
      <c r="A646" s="11"/>
      <c r="B646" s="11"/>
      <c r="C646" s="11"/>
      <c r="D646" s="11"/>
      <c r="E646" s="11"/>
      <c r="F646" s="11"/>
      <c r="G646" s="11"/>
      <c r="H646" s="11"/>
      <c r="I646" s="11"/>
      <c r="J646" s="11"/>
      <c r="L646" s="11"/>
      <c r="M646" s="11"/>
    </row>
    <row r="647" spans="1:13" x14ac:dyDescent="0.25">
      <c r="A647" s="11"/>
      <c r="B647" s="11"/>
      <c r="C647" s="11"/>
      <c r="D647" s="11"/>
      <c r="E647" s="11"/>
      <c r="F647" s="11"/>
      <c r="G647" s="11"/>
      <c r="H647" s="11"/>
      <c r="I647" s="11"/>
      <c r="J647" s="11"/>
      <c r="L647" s="11"/>
      <c r="M647" s="11"/>
    </row>
    <row r="648" spans="1:13" x14ac:dyDescent="0.25">
      <c r="A648" s="11"/>
      <c r="B648" s="11"/>
      <c r="C648" s="11"/>
      <c r="D648" s="11"/>
      <c r="E648" s="11"/>
      <c r="F648" s="11"/>
      <c r="G648" s="11"/>
      <c r="H648" s="11"/>
      <c r="I648" s="11"/>
      <c r="J648" s="11"/>
      <c r="L648" s="11"/>
      <c r="M648" s="11"/>
    </row>
    <row r="649" spans="1:13" x14ac:dyDescent="0.25">
      <c r="A649" s="11"/>
      <c r="B649" s="11"/>
      <c r="C649" s="11"/>
      <c r="D649" s="11"/>
      <c r="E649" s="11"/>
      <c r="F649" s="11"/>
      <c r="G649" s="11"/>
      <c r="H649" s="11"/>
      <c r="I649" s="11"/>
      <c r="J649" s="11"/>
      <c r="L649" s="11"/>
      <c r="M649" s="11"/>
    </row>
    <row r="650" spans="1:13" x14ac:dyDescent="0.25">
      <c r="A650" s="11"/>
      <c r="B650" s="11"/>
      <c r="C650" s="11"/>
      <c r="D650" s="11"/>
      <c r="E650" s="11"/>
      <c r="F650" s="11"/>
      <c r="G650" s="11"/>
      <c r="H650" s="11"/>
      <c r="I650" s="11"/>
      <c r="J650" s="11"/>
      <c r="L650" s="11"/>
      <c r="M650" s="11"/>
    </row>
    <row r="651" spans="1:13" x14ac:dyDescent="0.25">
      <c r="A651" s="11"/>
      <c r="B651" s="11"/>
      <c r="C651" s="11"/>
      <c r="D651" s="11"/>
      <c r="E651" s="11"/>
      <c r="F651" s="11"/>
      <c r="G651" s="11"/>
      <c r="H651" s="11"/>
      <c r="I651" s="11"/>
      <c r="J651" s="11"/>
      <c r="L651" s="11"/>
      <c r="M651" s="11"/>
    </row>
    <row r="652" spans="1:13" x14ac:dyDescent="0.25">
      <c r="A652" s="11"/>
      <c r="B652" s="11"/>
      <c r="C652" s="11"/>
      <c r="D652" s="11"/>
      <c r="E652" s="11"/>
      <c r="F652" s="11"/>
      <c r="G652" s="11"/>
      <c r="H652" s="11"/>
      <c r="I652" s="11"/>
      <c r="J652" s="11"/>
      <c r="L652" s="11"/>
      <c r="M652" s="11"/>
    </row>
    <row r="653" spans="1:13" x14ac:dyDescent="0.25">
      <c r="A653" s="11"/>
      <c r="B653" s="11"/>
      <c r="C653" s="11"/>
      <c r="D653" s="11"/>
      <c r="E653" s="11"/>
      <c r="F653" s="11"/>
      <c r="G653" s="11"/>
      <c r="H653" s="11"/>
      <c r="I653" s="11"/>
      <c r="J653" s="11"/>
      <c r="L653" s="11"/>
      <c r="M653" s="11"/>
    </row>
    <row r="654" spans="1:13" x14ac:dyDescent="0.25">
      <c r="A654" s="11"/>
      <c r="B654" s="11"/>
      <c r="C654" s="11"/>
      <c r="D654" s="11"/>
      <c r="E654" s="11"/>
      <c r="F654" s="11"/>
      <c r="G654" s="11"/>
      <c r="H654" s="11"/>
      <c r="I654" s="11"/>
      <c r="J654" s="11"/>
      <c r="L654" s="11"/>
      <c r="M654" s="11"/>
    </row>
    <row r="655" spans="1:13" x14ac:dyDescent="0.25">
      <c r="A655" s="11"/>
      <c r="B655" s="11"/>
      <c r="C655" s="11"/>
      <c r="D655" s="11"/>
      <c r="E655" s="11"/>
      <c r="F655" s="11"/>
      <c r="G655" s="11"/>
      <c r="H655" s="11"/>
      <c r="I655" s="11"/>
      <c r="J655" s="11"/>
      <c r="L655" s="11"/>
      <c r="M655" s="11"/>
    </row>
    <row r="656" spans="1:13" x14ac:dyDescent="0.25">
      <c r="A656" s="11"/>
      <c r="B656" s="11"/>
      <c r="C656" s="11"/>
      <c r="D656" s="11"/>
      <c r="E656" s="11"/>
      <c r="F656" s="11"/>
      <c r="G656" s="11"/>
      <c r="H656" s="11"/>
      <c r="I656" s="11"/>
      <c r="J656" s="11"/>
      <c r="L656" s="11"/>
      <c r="M656" s="11"/>
    </row>
    <row r="657" spans="1:13" x14ac:dyDescent="0.25">
      <c r="A657" s="11"/>
      <c r="B657" s="11"/>
      <c r="C657" s="11"/>
      <c r="D657" s="11"/>
      <c r="E657" s="11"/>
      <c r="F657" s="11"/>
      <c r="G657" s="11"/>
      <c r="H657" s="11"/>
      <c r="I657" s="11"/>
      <c r="J657" s="11"/>
      <c r="L657" s="11"/>
      <c r="M657" s="11"/>
    </row>
    <row r="658" spans="1:13" x14ac:dyDescent="0.25">
      <c r="A658" s="11"/>
      <c r="B658" s="11"/>
      <c r="C658" s="11"/>
      <c r="D658" s="11"/>
      <c r="E658" s="11"/>
      <c r="F658" s="11"/>
      <c r="G658" s="11"/>
      <c r="H658" s="11"/>
      <c r="I658" s="11"/>
      <c r="J658" s="11"/>
      <c r="L658" s="11"/>
      <c r="M658" s="11"/>
    </row>
    <row r="659" spans="1:13" x14ac:dyDescent="0.25">
      <c r="A659" s="11"/>
      <c r="B659" s="11"/>
      <c r="C659" s="11"/>
      <c r="D659" s="11"/>
      <c r="E659" s="11"/>
      <c r="F659" s="11"/>
      <c r="G659" s="11"/>
      <c r="H659" s="11"/>
      <c r="I659" s="11"/>
      <c r="J659" s="11"/>
      <c r="L659" s="11"/>
      <c r="M659" s="11"/>
    </row>
    <row r="660" spans="1:13" x14ac:dyDescent="0.25">
      <c r="A660" s="11"/>
      <c r="B660" s="11"/>
      <c r="C660" s="11"/>
      <c r="D660" s="11"/>
      <c r="E660" s="11"/>
      <c r="F660" s="11"/>
      <c r="G660" s="11"/>
      <c r="H660" s="11"/>
      <c r="I660" s="11"/>
      <c r="J660" s="11"/>
      <c r="L660" s="11"/>
      <c r="M660" s="11"/>
    </row>
    <row r="661" spans="1:13" x14ac:dyDescent="0.25">
      <c r="A661" s="11"/>
      <c r="B661" s="11"/>
      <c r="C661" s="11"/>
      <c r="D661" s="11"/>
      <c r="E661" s="11"/>
      <c r="F661" s="11"/>
      <c r="G661" s="11"/>
      <c r="H661" s="11"/>
      <c r="I661" s="11"/>
      <c r="J661" s="11"/>
      <c r="L661" s="11"/>
      <c r="M661" s="11"/>
    </row>
    <row r="662" spans="1:13" x14ac:dyDescent="0.25">
      <c r="A662" s="11"/>
      <c r="B662" s="11"/>
      <c r="C662" s="11"/>
      <c r="D662" s="11"/>
      <c r="E662" s="11"/>
      <c r="F662" s="11"/>
      <c r="G662" s="11"/>
      <c r="H662" s="11"/>
      <c r="I662" s="11"/>
      <c r="J662" s="11"/>
      <c r="L662" s="11"/>
      <c r="M662" s="11"/>
    </row>
    <row r="663" spans="1:13" x14ac:dyDescent="0.25">
      <c r="A663" s="11"/>
      <c r="B663" s="11"/>
      <c r="C663" s="11"/>
      <c r="D663" s="11"/>
      <c r="E663" s="11"/>
      <c r="F663" s="11"/>
      <c r="G663" s="11"/>
      <c r="H663" s="11"/>
      <c r="I663" s="11"/>
      <c r="J663" s="11"/>
      <c r="L663" s="11"/>
      <c r="M663" s="11"/>
    </row>
    <row r="664" spans="1:13" x14ac:dyDescent="0.25">
      <c r="A664" s="11"/>
      <c r="B664" s="11"/>
      <c r="C664" s="11"/>
      <c r="D664" s="11"/>
      <c r="E664" s="11"/>
      <c r="F664" s="11"/>
      <c r="G664" s="11"/>
      <c r="H664" s="11"/>
      <c r="I664" s="11"/>
      <c r="J664" s="11"/>
      <c r="L664" s="11"/>
      <c r="M664" s="11"/>
    </row>
    <row r="665" spans="1:13" x14ac:dyDescent="0.25">
      <c r="A665" s="11"/>
      <c r="B665" s="11"/>
      <c r="C665" s="11"/>
      <c r="D665" s="11"/>
      <c r="E665" s="11"/>
      <c r="F665" s="11"/>
      <c r="G665" s="11"/>
      <c r="H665" s="11"/>
      <c r="I665" s="11"/>
      <c r="J665" s="11"/>
      <c r="L665" s="11"/>
      <c r="M665" s="11"/>
    </row>
    <row r="666" spans="1:13" x14ac:dyDescent="0.25">
      <c r="A666" s="11"/>
      <c r="B666" s="11"/>
      <c r="C666" s="11"/>
      <c r="D666" s="11"/>
      <c r="E666" s="11"/>
      <c r="F666" s="11"/>
      <c r="G666" s="11"/>
      <c r="H666" s="11"/>
      <c r="I666" s="11"/>
      <c r="J666" s="11"/>
      <c r="L666" s="11"/>
      <c r="M666" s="11"/>
    </row>
    <row r="667" spans="1:13" x14ac:dyDescent="0.25">
      <c r="A667" s="11"/>
      <c r="B667" s="11"/>
      <c r="C667" s="11"/>
      <c r="D667" s="11"/>
      <c r="E667" s="11"/>
      <c r="F667" s="11"/>
      <c r="G667" s="11"/>
      <c r="H667" s="11"/>
      <c r="I667" s="11"/>
      <c r="J667" s="11"/>
      <c r="L667" s="11"/>
      <c r="M667" s="11"/>
    </row>
    <row r="668" spans="1:13" x14ac:dyDescent="0.25">
      <c r="A668" s="11"/>
      <c r="B668" s="11"/>
      <c r="C668" s="11"/>
      <c r="D668" s="11"/>
      <c r="E668" s="11"/>
      <c r="F668" s="11"/>
      <c r="G668" s="11"/>
      <c r="H668" s="11"/>
      <c r="I668" s="11"/>
      <c r="J668" s="11"/>
      <c r="L668" s="11"/>
      <c r="M668" s="11"/>
    </row>
    <row r="669" spans="1:13" x14ac:dyDescent="0.25">
      <c r="A669" s="11"/>
      <c r="B669" s="11"/>
      <c r="C669" s="11"/>
      <c r="D669" s="11"/>
      <c r="E669" s="11"/>
      <c r="F669" s="11"/>
      <c r="G669" s="11"/>
      <c r="H669" s="11"/>
      <c r="I669" s="11"/>
      <c r="J669" s="11"/>
      <c r="L669" s="11"/>
      <c r="M669" s="11"/>
    </row>
    <row r="670" spans="1:13" x14ac:dyDescent="0.25">
      <c r="A670" s="11"/>
      <c r="B670" s="11"/>
      <c r="C670" s="11"/>
      <c r="D670" s="11"/>
      <c r="E670" s="11"/>
      <c r="F670" s="11"/>
      <c r="G670" s="11"/>
      <c r="H670" s="11"/>
      <c r="I670" s="11"/>
      <c r="J670" s="11"/>
      <c r="L670" s="11"/>
      <c r="M670" s="11"/>
    </row>
    <row r="671" spans="1:13" x14ac:dyDescent="0.25">
      <c r="A671" s="11"/>
      <c r="B671" s="11"/>
      <c r="C671" s="11"/>
      <c r="D671" s="11"/>
      <c r="E671" s="11"/>
      <c r="F671" s="11"/>
      <c r="G671" s="11"/>
      <c r="H671" s="11"/>
      <c r="I671" s="11"/>
      <c r="J671" s="11"/>
      <c r="L671" s="11"/>
      <c r="M671" s="11"/>
    </row>
    <row r="672" spans="1:13" x14ac:dyDescent="0.25">
      <c r="A672" s="11"/>
      <c r="B672" s="11"/>
      <c r="C672" s="11"/>
      <c r="D672" s="11"/>
      <c r="E672" s="11"/>
      <c r="F672" s="11"/>
      <c r="G672" s="11"/>
      <c r="H672" s="11"/>
      <c r="I672" s="11"/>
      <c r="J672" s="11"/>
      <c r="L672" s="11"/>
      <c r="M672" s="11"/>
    </row>
    <row r="673" spans="1:13" x14ac:dyDescent="0.25">
      <c r="A673" s="11"/>
      <c r="B673" s="11"/>
      <c r="C673" s="11"/>
      <c r="D673" s="11"/>
      <c r="E673" s="11"/>
      <c r="F673" s="11"/>
      <c r="G673" s="11"/>
      <c r="H673" s="11"/>
      <c r="I673" s="11"/>
      <c r="J673" s="11"/>
      <c r="L673" s="11"/>
      <c r="M673" s="11"/>
    </row>
    <row r="674" spans="1:13" x14ac:dyDescent="0.25">
      <c r="A674" s="11"/>
      <c r="B674" s="11"/>
      <c r="C674" s="11"/>
      <c r="D674" s="11"/>
      <c r="E674" s="11"/>
      <c r="F674" s="11"/>
      <c r="G674" s="11"/>
      <c r="H674" s="11"/>
      <c r="I674" s="11"/>
      <c r="J674" s="11"/>
      <c r="L674" s="11"/>
      <c r="M674" s="11"/>
    </row>
    <row r="675" spans="1:13" x14ac:dyDescent="0.25">
      <c r="A675" s="11"/>
      <c r="B675" s="11"/>
      <c r="C675" s="11"/>
      <c r="D675" s="11"/>
      <c r="E675" s="11"/>
      <c r="F675" s="11"/>
      <c r="G675" s="11"/>
      <c r="H675" s="11"/>
      <c r="I675" s="11"/>
      <c r="J675" s="11"/>
      <c r="L675" s="11"/>
      <c r="M675" s="11"/>
    </row>
    <row r="676" spans="1:13" x14ac:dyDescent="0.25">
      <c r="A676" s="11"/>
      <c r="B676" s="11"/>
      <c r="C676" s="11"/>
      <c r="D676" s="11"/>
      <c r="E676" s="11"/>
      <c r="F676" s="11"/>
      <c r="G676" s="11"/>
      <c r="H676" s="11"/>
      <c r="I676" s="11"/>
      <c r="J676" s="11"/>
      <c r="L676" s="11"/>
      <c r="M676" s="11"/>
    </row>
    <row r="677" spans="1:13" x14ac:dyDescent="0.25">
      <c r="A677" s="11"/>
      <c r="B677" s="11"/>
      <c r="C677" s="11"/>
      <c r="D677" s="11"/>
      <c r="E677" s="11"/>
      <c r="F677" s="11"/>
      <c r="G677" s="11"/>
      <c r="H677" s="11"/>
      <c r="I677" s="11"/>
      <c r="J677" s="11"/>
      <c r="L677" s="11"/>
      <c r="M677" s="11"/>
    </row>
    <row r="678" spans="1:13" x14ac:dyDescent="0.25">
      <c r="A678" s="11"/>
      <c r="B678" s="11"/>
      <c r="C678" s="11"/>
      <c r="D678" s="11"/>
      <c r="E678" s="11"/>
      <c r="F678" s="11"/>
      <c r="G678" s="11"/>
      <c r="H678" s="11"/>
      <c r="I678" s="11"/>
      <c r="J678" s="11"/>
      <c r="L678" s="11"/>
      <c r="M678" s="11"/>
    </row>
    <row r="679" spans="1:13" x14ac:dyDescent="0.25">
      <c r="A679" s="11"/>
      <c r="B679" s="11"/>
      <c r="C679" s="11"/>
      <c r="D679" s="11"/>
      <c r="E679" s="11"/>
      <c r="F679" s="11"/>
      <c r="G679" s="11"/>
      <c r="H679" s="11"/>
      <c r="I679" s="11"/>
      <c r="J679" s="11"/>
      <c r="L679" s="11"/>
      <c r="M679" s="11"/>
    </row>
    <row r="680" spans="1:13" x14ac:dyDescent="0.25">
      <c r="A680" s="11"/>
      <c r="B680" s="11"/>
      <c r="C680" s="11"/>
      <c r="D680" s="11"/>
      <c r="E680" s="11"/>
      <c r="F680" s="11"/>
      <c r="G680" s="11"/>
      <c r="H680" s="11"/>
      <c r="I680" s="11"/>
      <c r="J680" s="11"/>
      <c r="L680" s="11"/>
      <c r="M680" s="11"/>
    </row>
    <row r="681" spans="1:13" x14ac:dyDescent="0.25">
      <c r="A681" s="11"/>
      <c r="B681" s="11"/>
      <c r="C681" s="11"/>
      <c r="D681" s="11"/>
      <c r="E681" s="11"/>
      <c r="F681" s="11"/>
      <c r="G681" s="11"/>
      <c r="H681" s="11"/>
      <c r="I681" s="11"/>
      <c r="J681" s="11"/>
      <c r="L681" s="11"/>
      <c r="M681" s="11"/>
    </row>
    <row r="682" spans="1:13" x14ac:dyDescent="0.25">
      <c r="A682" s="11"/>
      <c r="B682" s="11"/>
      <c r="C682" s="11"/>
      <c r="D682" s="11"/>
      <c r="E682" s="11"/>
      <c r="F682" s="11"/>
      <c r="G682" s="11"/>
      <c r="H682" s="11"/>
      <c r="I682" s="11"/>
      <c r="J682" s="11"/>
      <c r="L682" s="11"/>
      <c r="M682" s="11"/>
    </row>
    <row r="683" spans="1:13" x14ac:dyDescent="0.25">
      <c r="A683" s="11"/>
      <c r="B683" s="11"/>
      <c r="C683" s="11"/>
      <c r="D683" s="11"/>
      <c r="E683" s="11"/>
      <c r="F683" s="11"/>
      <c r="G683" s="11"/>
      <c r="H683" s="11"/>
      <c r="I683" s="11"/>
      <c r="J683" s="11"/>
      <c r="L683" s="11"/>
      <c r="M683" s="11"/>
    </row>
    <row r="684" spans="1:13" x14ac:dyDescent="0.25">
      <c r="A684" s="11"/>
      <c r="B684" s="11"/>
      <c r="C684" s="11"/>
      <c r="D684" s="11"/>
      <c r="E684" s="11"/>
      <c r="F684" s="11"/>
      <c r="G684" s="11"/>
      <c r="H684" s="11"/>
      <c r="I684" s="11"/>
      <c r="J684" s="11"/>
      <c r="L684" s="11"/>
      <c r="M684" s="11"/>
    </row>
    <row r="685" spans="1:13" x14ac:dyDescent="0.25">
      <c r="A685" s="11"/>
      <c r="B685" s="11"/>
      <c r="C685" s="11"/>
      <c r="D685" s="11"/>
      <c r="E685" s="11"/>
      <c r="F685" s="11"/>
      <c r="G685" s="11"/>
      <c r="H685" s="11"/>
      <c r="I685" s="11"/>
      <c r="J685" s="11"/>
      <c r="L685" s="11"/>
      <c r="M685" s="11"/>
    </row>
    <row r="686" spans="1:13" x14ac:dyDescent="0.25">
      <c r="A686" s="11"/>
      <c r="B686" s="11"/>
      <c r="C686" s="11"/>
      <c r="D686" s="11"/>
      <c r="E686" s="11"/>
      <c r="F686" s="11"/>
      <c r="G686" s="11"/>
      <c r="H686" s="11"/>
      <c r="I686" s="11"/>
      <c r="J686" s="11"/>
      <c r="L686" s="11"/>
      <c r="M686" s="11"/>
    </row>
    <row r="687" spans="1:13" x14ac:dyDescent="0.25">
      <c r="A687" s="11"/>
      <c r="B687" s="11"/>
      <c r="C687" s="11"/>
      <c r="D687" s="11"/>
      <c r="E687" s="11"/>
      <c r="F687" s="11"/>
      <c r="G687" s="11"/>
      <c r="H687" s="11"/>
      <c r="I687" s="11"/>
      <c r="J687" s="11"/>
      <c r="L687" s="11"/>
      <c r="M687" s="11"/>
    </row>
    <row r="688" spans="1:13" x14ac:dyDescent="0.25">
      <c r="A688" s="11"/>
      <c r="B688" s="11"/>
      <c r="C688" s="11"/>
      <c r="D688" s="11"/>
      <c r="E688" s="11"/>
      <c r="F688" s="11"/>
      <c r="G688" s="11"/>
      <c r="H688" s="11"/>
      <c r="I688" s="11"/>
      <c r="J688" s="11"/>
      <c r="L688" s="11"/>
      <c r="M688" s="11"/>
    </row>
    <row r="689" spans="1:13" x14ac:dyDescent="0.25">
      <c r="A689" s="11"/>
      <c r="B689" s="11"/>
      <c r="C689" s="11"/>
      <c r="D689" s="11"/>
      <c r="E689" s="11"/>
      <c r="F689" s="11"/>
      <c r="G689" s="11"/>
      <c r="H689" s="11"/>
      <c r="I689" s="11"/>
      <c r="J689" s="11"/>
      <c r="L689" s="11"/>
      <c r="M689" s="11"/>
    </row>
    <row r="690" spans="1:13" x14ac:dyDescent="0.25">
      <c r="A690" s="11"/>
      <c r="B690" s="11"/>
      <c r="C690" s="11"/>
      <c r="D690" s="11"/>
      <c r="E690" s="11"/>
      <c r="F690" s="11"/>
      <c r="G690" s="11"/>
      <c r="H690" s="11"/>
      <c r="I690" s="11"/>
      <c r="J690" s="11"/>
      <c r="L690" s="11"/>
      <c r="M690" s="11"/>
    </row>
    <row r="691" spans="1:13" x14ac:dyDescent="0.25">
      <c r="A691" s="11"/>
      <c r="B691" s="11"/>
      <c r="C691" s="11"/>
      <c r="D691" s="11"/>
      <c r="E691" s="11"/>
      <c r="F691" s="11"/>
      <c r="G691" s="11"/>
      <c r="H691" s="11"/>
      <c r="I691" s="11"/>
      <c r="J691" s="11"/>
      <c r="L691" s="11"/>
      <c r="M691" s="11"/>
    </row>
    <row r="692" spans="1:13" x14ac:dyDescent="0.25">
      <c r="A692" s="11"/>
      <c r="B692" s="11"/>
      <c r="C692" s="11"/>
      <c r="D692" s="11"/>
      <c r="E692" s="11"/>
      <c r="F692" s="11"/>
      <c r="G692" s="11"/>
      <c r="H692" s="11"/>
      <c r="I692" s="11"/>
      <c r="J692" s="11"/>
      <c r="L692" s="11"/>
      <c r="M692" s="11"/>
    </row>
    <row r="693" spans="1:13" x14ac:dyDescent="0.25">
      <c r="A693" s="11"/>
      <c r="B693" s="11"/>
      <c r="C693" s="11"/>
      <c r="D693" s="11"/>
      <c r="E693" s="11"/>
      <c r="F693" s="11"/>
      <c r="G693" s="11"/>
      <c r="H693" s="11"/>
      <c r="I693" s="11"/>
      <c r="J693" s="11"/>
      <c r="L693" s="11"/>
      <c r="M693" s="11"/>
    </row>
    <row r="694" spans="1:13" x14ac:dyDescent="0.25">
      <c r="A694" s="11"/>
      <c r="B694" s="11"/>
      <c r="C694" s="11"/>
      <c r="D694" s="11"/>
      <c r="E694" s="11"/>
      <c r="F694" s="11"/>
      <c r="G694" s="11"/>
      <c r="H694" s="11"/>
      <c r="I694" s="11"/>
      <c r="J694" s="11"/>
      <c r="L694" s="11"/>
      <c r="M694" s="11"/>
    </row>
    <row r="695" spans="1:13" x14ac:dyDescent="0.25">
      <c r="A695" s="11"/>
      <c r="B695" s="11"/>
      <c r="C695" s="11"/>
      <c r="D695" s="11"/>
      <c r="E695" s="11"/>
      <c r="F695" s="11"/>
      <c r="G695" s="11"/>
      <c r="H695" s="11"/>
      <c r="I695" s="11"/>
      <c r="J695" s="11"/>
      <c r="L695" s="11"/>
      <c r="M695" s="11"/>
    </row>
    <row r="696" spans="1:13" x14ac:dyDescent="0.25">
      <c r="A696" s="11"/>
      <c r="B696" s="11"/>
      <c r="C696" s="11"/>
      <c r="D696" s="11"/>
      <c r="E696" s="11"/>
      <c r="F696" s="11"/>
      <c r="G696" s="11"/>
      <c r="H696" s="11"/>
      <c r="I696" s="11"/>
      <c r="J696" s="11"/>
      <c r="L696" s="11"/>
      <c r="M696" s="11"/>
    </row>
    <row r="697" spans="1:13" x14ac:dyDescent="0.25">
      <c r="A697" s="11"/>
      <c r="B697" s="11"/>
      <c r="C697" s="11"/>
      <c r="D697" s="11"/>
      <c r="E697" s="11"/>
      <c r="F697" s="11"/>
      <c r="G697" s="11"/>
      <c r="H697" s="11"/>
      <c r="I697" s="11"/>
      <c r="J697" s="11"/>
      <c r="L697" s="11"/>
      <c r="M697" s="11"/>
    </row>
    <row r="698" spans="1:13" x14ac:dyDescent="0.25">
      <c r="A698" s="11"/>
      <c r="B698" s="11"/>
      <c r="C698" s="11"/>
      <c r="D698" s="11"/>
      <c r="E698" s="11"/>
      <c r="F698" s="11"/>
      <c r="G698" s="11"/>
      <c r="H698" s="11"/>
      <c r="I698" s="11"/>
      <c r="J698" s="11"/>
      <c r="L698" s="11"/>
      <c r="M698" s="11"/>
    </row>
    <row r="699" spans="1:13" x14ac:dyDescent="0.25">
      <c r="A699" s="11"/>
      <c r="B699" s="11"/>
      <c r="C699" s="11"/>
      <c r="D699" s="11"/>
      <c r="E699" s="11"/>
      <c r="F699" s="11"/>
      <c r="G699" s="11"/>
      <c r="H699" s="11"/>
      <c r="I699" s="11"/>
      <c r="J699" s="11"/>
      <c r="L699" s="11"/>
      <c r="M699" s="11"/>
    </row>
    <row r="700" spans="1:13" x14ac:dyDescent="0.25">
      <c r="A700" s="11"/>
      <c r="B700" s="11"/>
      <c r="C700" s="11"/>
      <c r="D700" s="11"/>
      <c r="E700" s="11"/>
      <c r="F700" s="11"/>
      <c r="G700" s="11"/>
      <c r="H700" s="11"/>
      <c r="I700" s="11"/>
      <c r="J700" s="11"/>
      <c r="L700" s="11"/>
      <c r="M700" s="11"/>
    </row>
    <row r="701" spans="1:13" x14ac:dyDescent="0.25">
      <c r="A701" s="11"/>
      <c r="B701" s="11"/>
      <c r="C701" s="11"/>
      <c r="D701" s="11"/>
      <c r="E701" s="11"/>
      <c r="F701" s="11"/>
      <c r="G701" s="11"/>
      <c r="H701" s="11"/>
      <c r="I701" s="11"/>
      <c r="J701" s="11"/>
      <c r="L701" s="11"/>
      <c r="M701" s="11"/>
    </row>
    <row r="702" spans="1:13" x14ac:dyDescent="0.25">
      <c r="A702" s="11"/>
      <c r="B702" s="11"/>
      <c r="C702" s="11"/>
      <c r="D702" s="11"/>
      <c r="E702" s="11"/>
      <c r="F702" s="11"/>
      <c r="G702" s="11"/>
      <c r="H702" s="11"/>
      <c r="I702" s="11"/>
      <c r="J702" s="11"/>
      <c r="L702" s="11"/>
      <c r="M702" s="11"/>
    </row>
    <row r="703" spans="1:13" x14ac:dyDescent="0.25">
      <c r="A703" s="11"/>
      <c r="B703" s="11"/>
      <c r="C703" s="11"/>
      <c r="D703" s="11"/>
      <c r="E703" s="11"/>
      <c r="F703" s="11"/>
      <c r="G703" s="11"/>
      <c r="H703" s="11"/>
      <c r="I703" s="11"/>
      <c r="J703" s="11"/>
      <c r="L703" s="11"/>
      <c r="M703" s="11"/>
    </row>
    <row r="704" spans="1:13" x14ac:dyDescent="0.25">
      <c r="A704" s="11"/>
      <c r="B704" s="11"/>
      <c r="C704" s="11"/>
      <c r="D704" s="11"/>
      <c r="E704" s="11"/>
      <c r="F704" s="11"/>
      <c r="G704" s="11"/>
      <c r="H704" s="11"/>
      <c r="I704" s="11"/>
      <c r="J704" s="11"/>
      <c r="L704" s="11"/>
      <c r="M704" s="11"/>
    </row>
    <row r="705" spans="1:13" x14ac:dyDescent="0.25">
      <c r="A705" s="11"/>
      <c r="B705" s="11"/>
      <c r="C705" s="11"/>
      <c r="D705" s="11"/>
      <c r="E705" s="11"/>
      <c r="F705" s="11"/>
      <c r="G705" s="11"/>
      <c r="H705" s="11"/>
      <c r="I705" s="11"/>
      <c r="J705" s="11"/>
      <c r="L705" s="11"/>
      <c r="M705" s="11"/>
    </row>
    <row r="706" spans="1:13" x14ac:dyDescent="0.25">
      <c r="A706" s="11"/>
      <c r="B706" s="11"/>
      <c r="C706" s="11"/>
      <c r="D706" s="11"/>
      <c r="E706" s="11"/>
      <c r="F706" s="11"/>
      <c r="G706" s="11"/>
      <c r="H706" s="11"/>
      <c r="I706" s="11"/>
      <c r="J706" s="11"/>
      <c r="L706" s="11"/>
      <c r="M706" s="11"/>
    </row>
    <row r="707" spans="1:13" x14ac:dyDescent="0.25">
      <c r="A707" s="11"/>
      <c r="B707" s="11"/>
      <c r="C707" s="11"/>
      <c r="D707" s="11"/>
      <c r="E707" s="11"/>
      <c r="F707" s="11"/>
      <c r="G707" s="11"/>
      <c r="H707" s="11"/>
      <c r="I707" s="11"/>
      <c r="J707" s="11"/>
      <c r="L707" s="11"/>
      <c r="M707" s="11"/>
    </row>
    <row r="708" spans="1:13" x14ac:dyDescent="0.25">
      <c r="A708" s="11"/>
      <c r="B708" s="11"/>
      <c r="C708" s="11"/>
      <c r="D708" s="11"/>
      <c r="E708" s="11"/>
      <c r="F708" s="11"/>
      <c r="G708" s="11"/>
      <c r="H708" s="11"/>
      <c r="I708" s="11"/>
      <c r="J708" s="11"/>
      <c r="L708" s="11"/>
      <c r="M708" s="11"/>
    </row>
    <row r="709" spans="1:13" x14ac:dyDescent="0.25">
      <c r="A709" s="11"/>
      <c r="B709" s="11"/>
      <c r="C709" s="11"/>
      <c r="D709" s="11"/>
      <c r="E709" s="11"/>
      <c r="F709" s="11"/>
      <c r="G709" s="11"/>
      <c r="H709" s="11"/>
      <c r="I709" s="11"/>
      <c r="J709" s="11"/>
      <c r="L709" s="11"/>
      <c r="M709" s="11"/>
    </row>
    <row r="710" spans="1:13" x14ac:dyDescent="0.25">
      <c r="A710" s="11"/>
      <c r="B710" s="11"/>
      <c r="C710" s="11"/>
      <c r="D710" s="11"/>
      <c r="E710" s="11"/>
      <c r="F710" s="11"/>
      <c r="G710" s="11"/>
      <c r="H710" s="11"/>
      <c r="I710" s="11"/>
      <c r="J710" s="11"/>
      <c r="L710" s="11"/>
      <c r="M710" s="11"/>
    </row>
    <row r="711" spans="1:13" x14ac:dyDescent="0.25">
      <c r="A711" s="11"/>
      <c r="B711" s="11"/>
      <c r="C711" s="11"/>
      <c r="D711" s="11"/>
      <c r="E711" s="11"/>
      <c r="F711" s="11"/>
      <c r="G711" s="11"/>
      <c r="H711" s="11"/>
      <c r="I711" s="11"/>
      <c r="J711" s="11"/>
      <c r="L711" s="11"/>
      <c r="M711" s="11"/>
    </row>
    <row r="712" spans="1:13" x14ac:dyDescent="0.25">
      <c r="A712" s="11"/>
      <c r="B712" s="11"/>
      <c r="C712" s="11"/>
      <c r="D712" s="11"/>
      <c r="E712" s="11"/>
      <c r="F712" s="11"/>
      <c r="G712" s="11"/>
      <c r="H712" s="11"/>
      <c r="I712" s="11"/>
      <c r="J712" s="11"/>
      <c r="L712" s="11"/>
      <c r="M712" s="11"/>
    </row>
    <row r="713" spans="1:13" x14ac:dyDescent="0.25">
      <c r="A713" s="11"/>
      <c r="B713" s="11"/>
      <c r="C713" s="11"/>
      <c r="D713" s="11"/>
      <c r="E713" s="11"/>
      <c r="F713" s="11"/>
      <c r="G713" s="11"/>
      <c r="H713" s="11"/>
      <c r="I713" s="11"/>
      <c r="J713" s="11"/>
      <c r="L713" s="11"/>
      <c r="M713" s="11"/>
    </row>
    <row r="714" spans="1:13" x14ac:dyDescent="0.25">
      <c r="A714" s="11"/>
      <c r="B714" s="11"/>
      <c r="C714" s="11"/>
      <c r="D714" s="11"/>
      <c r="E714" s="11"/>
      <c r="F714" s="11"/>
      <c r="G714" s="11"/>
      <c r="H714" s="11"/>
      <c r="I714" s="11"/>
      <c r="J714" s="11"/>
      <c r="L714" s="11"/>
      <c r="M714" s="11"/>
    </row>
    <row r="715" spans="1:13" x14ac:dyDescent="0.25">
      <c r="A715" s="11"/>
      <c r="B715" s="11"/>
      <c r="C715" s="11"/>
      <c r="D715" s="11"/>
      <c r="E715" s="11"/>
      <c r="F715" s="11"/>
      <c r="G715" s="11"/>
      <c r="H715" s="11"/>
      <c r="I715" s="11"/>
      <c r="J715" s="11"/>
      <c r="L715" s="11"/>
      <c r="M715" s="11"/>
    </row>
    <row r="716" spans="1:13" x14ac:dyDescent="0.25">
      <c r="A716" s="11"/>
      <c r="B716" s="11"/>
      <c r="C716" s="11"/>
      <c r="D716" s="11"/>
      <c r="E716" s="11"/>
      <c r="F716" s="11"/>
      <c r="G716" s="11"/>
      <c r="H716" s="11"/>
      <c r="I716" s="11"/>
      <c r="J716" s="11"/>
      <c r="L716" s="11"/>
      <c r="M716" s="11"/>
    </row>
    <row r="717" spans="1:13" x14ac:dyDescent="0.25">
      <c r="A717" s="11"/>
      <c r="B717" s="11"/>
      <c r="C717" s="11"/>
      <c r="D717" s="11"/>
      <c r="E717" s="11"/>
      <c r="F717" s="11"/>
      <c r="G717" s="11"/>
      <c r="H717" s="11"/>
      <c r="I717" s="11"/>
      <c r="J717" s="11"/>
      <c r="L717" s="11"/>
      <c r="M717" s="11"/>
    </row>
    <row r="718" spans="1:13" x14ac:dyDescent="0.25">
      <c r="A718" s="11"/>
      <c r="B718" s="11"/>
      <c r="C718" s="11"/>
      <c r="D718" s="11"/>
      <c r="E718" s="11"/>
      <c r="F718" s="11"/>
      <c r="G718" s="11"/>
      <c r="H718" s="11"/>
      <c r="I718" s="11"/>
      <c r="J718" s="11"/>
      <c r="L718" s="11"/>
      <c r="M718" s="11"/>
    </row>
    <row r="719" spans="1:13" x14ac:dyDescent="0.25">
      <c r="A719" s="11"/>
      <c r="B719" s="11"/>
      <c r="C719" s="11"/>
      <c r="D719" s="11"/>
      <c r="E719" s="11"/>
      <c r="F719" s="11"/>
      <c r="G719" s="11"/>
      <c r="H719" s="11"/>
      <c r="I719" s="11"/>
      <c r="J719" s="11"/>
      <c r="L719" s="11"/>
      <c r="M719" s="11"/>
    </row>
    <row r="720" spans="1:13" x14ac:dyDescent="0.25">
      <c r="A720" s="11"/>
      <c r="B720" s="11"/>
      <c r="C720" s="11"/>
      <c r="D720" s="11"/>
      <c r="E720" s="11"/>
      <c r="F720" s="11"/>
      <c r="G720" s="11"/>
      <c r="H720" s="11"/>
      <c r="I720" s="11"/>
      <c r="J720" s="11"/>
      <c r="L720" s="11"/>
      <c r="M720" s="11"/>
    </row>
    <row r="721" spans="1:13" x14ac:dyDescent="0.25">
      <c r="A721" s="11"/>
      <c r="B721" s="11"/>
      <c r="C721" s="11"/>
      <c r="D721" s="11"/>
      <c r="E721" s="11"/>
      <c r="F721" s="11"/>
      <c r="G721" s="11"/>
      <c r="H721" s="11"/>
      <c r="I721" s="11"/>
      <c r="J721" s="11"/>
      <c r="L721" s="11"/>
      <c r="M721" s="11"/>
    </row>
    <row r="722" spans="1:13" x14ac:dyDescent="0.25">
      <c r="A722" s="11"/>
      <c r="B722" s="11"/>
      <c r="C722" s="11"/>
      <c r="D722" s="11"/>
      <c r="E722" s="11"/>
      <c r="F722" s="11"/>
      <c r="G722" s="11"/>
      <c r="H722" s="11"/>
      <c r="I722" s="11"/>
      <c r="J722" s="11"/>
      <c r="L722" s="11"/>
      <c r="M722" s="11"/>
    </row>
    <row r="723" spans="1:13" x14ac:dyDescent="0.25">
      <c r="A723" s="11"/>
      <c r="B723" s="11"/>
      <c r="C723" s="11"/>
      <c r="D723" s="11"/>
      <c r="E723" s="11"/>
      <c r="F723" s="11"/>
      <c r="G723" s="11"/>
      <c r="H723" s="11"/>
      <c r="I723" s="11"/>
      <c r="J723" s="11"/>
      <c r="L723" s="11"/>
      <c r="M723" s="11"/>
    </row>
    <row r="724" spans="1:13" x14ac:dyDescent="0.25">
      <c r="A724" s="11"/>
      <c r="B724" s="11"/>
      <c r="C724" s="11"/>
      <c r="D724" s="11"/>
      <c r="E724" s="11"/>
      <c r="F724" s="11"/>
      <c r="G724" s="11"/>
      <c r="H724" s="11"/>
      <c r="I724" s="11"/>
      <c r="J724" s="11"/>
      <c r="L724" s="11"/>
      <c r="M724" s="11"/>
    </row>
    <row r="725" spans="1:13" x14ac:dyDescent="0.25">
      <c r="A725" s="11"/>
      <c r="B725" s="11"/>
      <c r="C725" s="11"/>
      <c r="D725" s="11"/>
      <c r="E725" s="11"/>
      <c r="F725" s="11"/>
      <c r="G725" s="11"/>
      <c r="H725" s="11"/>
      <c r="I725" s="11"/>
      <c r="J725" s="11"/>
      <c r="L725" s="11"/>
      <c r="M725" s="11"/>
    </row>
    <row r="726" spans="1:13" x14ac:dyDescent="0.25">
      <c r="A726" s="11"/>
      <c r="B726" s="11"/>
      <c r="C726" s="11"/>
      <c r="D726" s="11"/>
      <c r="E726" s="11"/>
      <c r="F726" s="11"/>
      <c r="G726" s="11"/>
      <c r="H726" s="11"/>
      <c r="I726" s="11"/>
      <c r="J726" s="11"/>
      <c r="L726" s="11"/>
      <c r="M726" s="11"/>
    </row>
    <row r="727" spans="1:13" x14ac:dyDescent="0.25">
      <c r="A727" s="11"/>
      <c r="B727" s="11"/>
      <c r="C727" s="11"/>
      <c r="D727" s="11"/>
      <c r="E727" s="11"/>
      <c r="F727" s="11"/>
      <c r="G727" s="11"/>
      <c r="H727" s="11"/>
      <c r="I727" s="11"/>
      <c r="J727" s="11"/>
      <c r="L727" s="11"/>
      <c r="M727" s="11"/>
    </row>
    <row r="728" spans="1:13" x14ac:dyDescent="0.25">
      <c r="A728" s="11"/>
      <c r="B728" s="11"/>
      <c r="C728" s="11"/>
      <c r="D728" s="11"/>
      <c r="E728" s="11"/>
      <c r="F728" s="11"/>
      <c r="G728" s="11"/>
      <c r="H728" s="11"/>
      <c r="I728" s="11"/>
      <c r="J728" s="11"/>
      <c r="L728" s="11"/>
      <c r="M728" s="11"/>
    </row>
    <row r="729" spans="1:13" x14ac:dyDescent="0.25">
      <c r="A729" s="11"/>
      <c r="B729" s="11"/>
      <c r="C729" s="11"/>
      <c r="D729" s="11"/>
      <c r="E729" s="11"/>
      <c r="F729" s="11"/>
      <c r="G729" s="11"/>
      <c r="H729" s="11"/>
      <c r="I729" s="11"/>
      <c r="J729" s="11"/>
      <c r="L729" s="11"/>
      <c r="M729" s="11"/>
    </row>
    <row r="730" spans="1:13" x14ac:dyDescent="0.25">
      <c r="A730" s="11"/>
      <c r="B730" s="11"/>
      <c r="C730" s="11"/>
      <c r="D730" s="11"/>
      <c r="E730" s="11"/>
      <c r="F730" s="11"/>
      <c r="G730" s="11"/>
      <c r="H730" s="11"/>
      <c r="I730" s="11"/>
      <c r="J730" s="11"/>
      <c r="L730" s="11"/>
      <c r="M730" s="11"/>
    </row>
    <row r="731" spans="1:13" x14ac:dyDescent="0.25">
      <c r="A731" s="11"/>
      <c r="B731" s="11"/>
      <c r="C731" s="11"/>
      <c r="D731" s="11"/>
      <c r="E731" s="11"/>
      <c r="F731" s="11"/>
      <c r="G731" s="11"/>
      <c r="H731" s="11"/>
      <c r="I731" s="11"/>
      <c r="J731" s="11"/>
      <c r="L731" s="11"/>
      <c r="M731" s="11"/>
    </row>
    <row r="732" spans="1:13" x14ac:dyDescent="0.25">
      <c r="A732" s="11"/>
      <c r="B732" s="11"/>
      <c r="C732" s="11"/>
      <c r="D732" s="11"/>
      <c r="E732" s="11"/>
      <c r="F732" s="11"/>
      <c r="G732" s="11"/>
      <c r="H732" s="11"/>
      <c r="I732" s="11"/>
      <c r="J732" s="11"/>
      <c r="L732" s="11"/>
      <c r="M732" s="11"/>
    </row>
    <row r="733" spans="1:13" x14ac:dyDescent="0.25">
      <c r="A733" s="11"/>
      <c r="B733" s="11"/>
      <c r="C733" s="11"/>
      <c r="D733" s="11"/>
      <c r="E733" s="11"/>
      <c r="F733" s="11"/>
      <c r="G733" s="11"/>
      <c r="H733" s="11"/>
      <c r="I733" s="11"/>
      <c r="J733" s="11"/>
      <c r="L733" s="11"/>
      <c r="M733" s="11"/>
    </row>
    <row r="734" spans="1:13" x14ac:dyDescent="0.25">
      <c r="A734" s="11"/>
      <c r="B734" s="11"/>
      <c r="C734" s="11"/>
      <c r="D734" s="11"/>
      <c r="E734" s="11"/>
      <c r="F734" s="11"/>
      <c r="G734" s="11"/>
      <c r="H734" s="11"/>
      <c r="I734" s="11"/>
      <c r="J734" s="11"/>
      <c r="L734" s="11"/>
      <c r="M734" s="11"/>
    </row>
    <row r="735" spans="1:13" x14ac:dyDescent="0.25">
      <c r="A735" s="11"/>
      <c r="B735" s="11"/>
      <c r="C735" s="11"/>
      <c r="D735" s="11"/>
      <c r="E735" s="11"/>
      <c r="F735" s="11"/>
      <c r="G735" s="11"/>
      <c r="H735" s="11"/>
      <c r="I735" s="11"/>
      <c r="J735" s="11"/>
      <c r="L735" s="11"/>
      <c r="M735" s="11"/>
    </row>
    <row r="736" spans="1:13" x14ac:dyDescent="0.25">
      <c r="A736" s="11"/>
      <c r="B736" s="11"/>
      <c r="C736" s="11"/>
      <c r="D736" s="11"/>
      <c r="E736" s="11"/>
      <c r="F736" s="11"/>
      <c r="G736" s="11"/>
      <c r="H736" s="11"/>
      <c r="I736" s="11"/>
      <c r="J736" s="11"/>
      <c r="L736" s="11"/>
      <c r="M736" s="11"/>
    </row>
    <row r="737" spans="1:13" x14ac:dyDescent="0.25">
      <c r="A737" s="11"/>
      <c r="B737" s="11"/>
      <c r="C737" s="11"/>
      <c r="D737" s="11"/>
      <c r="E737" s="11"/>
      <c r="F737" s="11"/>
      <c r="G737" s="11"/>
      <c r="H737" s="11"/>
      <c r="I737" s="11"/>
      <c r="J737" s="11"/>
      <c r="L737" s="11"/>
      <c r="M737" s="11"/>
    </row>
    <row r="738" spans="1:13" x14ac:dyDescent="0.25">
      <c r="A738" s="11"/>
      <c r="B738" s="11"/>
      <c r="C738" s="11"/>
      <c r="D738" s="11"/>
      <c r="E738" s="11"/>
      <c r="F738" s="11"/>
      <c r="G738" s="11"/>
      <c r="H738" s="11"/>
      <c r="I738" s="11"/>
      <c r="J738" s="11"/>
      <c r="L738" s="11"/>
      <c r="M738" s="11"/>
    </row>
    <row r="739" spans="1:13" x14ac:dyDescent="0.25">
      <c r="A739" s="11"/>
      <c r="B739" s="11"/>
      <c r="C739" s="11"/>
      <c r="D739" s="11"/>
      <c r="E739" s="11"/>
      <c r="F739" s="11"/>
      <c r="G739" s="11"/>
      <c r="H739" s="11"/>
      <c r="I739" s="11"/>
      <c r="J739" s="11"/>
      <c r="L739" s="11"/>
      <c r="M739" s="11"/>
    </row>
    <row r="740" spans="1:13" x14ac:dyDescent="0.25">
      <c r="A740" s="11"/>
      <c r="B740" s="11"/>
      <c r="C740" s="11"/>
      <c r="D740" s="11"/>
      <c r="E740" s="11"/>
      <c r="F740" s="11"/>
      <c r="G740" s="11"/>
      <c r="H740" s="11"/>
      <c r="I740" s="11"/>
      <c r="J740" s="11"/>
      <c r="L740" s="11"/>
      <c r="M740" s="11"/>
    </row>
    <row r="741" spans="1:13" x14ac:dyDescent="0.25">
      <c r="A741" s="11"/>
      <c r="B741" s="11"/>
      <c r="C741" s="11"/>
      <c r="D741" s="11"/>
      <c r="E741" s="11"/>
      <c r="F741" s="11"/>
      <c r="G741" s="11"/>
      <c r="H741" s="11"/>
      <c r="I741" s="11"/>
      <c r="J741" s="11"/>
      <c r="L741" s="11"/>
      <c r="M741" s="11"/>
    </row>
    <row r="742" spans="1:13" x14ac:dyDescent="0.25">
      <c r="A742" s="11"/>
      <c r="B742" s="11"/>
      <c r="C742" s="11"/>
      <c r="D742" s="11"/>
      <c r="E742" s="11"/>
      <c r="F742" s="11"/>
      <c r="G742" s="11"/>
      <c r="H742" s="11"/>
      <c r="I742" s="11"/>
      <c r="J742" s="11"/>
      <c r="L742" s="11"/>
      <c r="M742" s="11"/>
    </row>
    <row r="743" spans="1:13" x14ac:dyDescent="0.25">
      <c r="A743" s="11"/>
      <c r="B743" s="11"/>
      <c r="C743" s="11"/>
      <c r="D743" s="11"/>
      <c r="E743" s="11"/>
      <c r="F743" s="11"/>
      <c r="G743" s="11"/>
      <c r="H743" s="11"/>
      <c r="I743" s="11"/>
      <c r="J743" s="11"/>
      <c r="L743" s="11"/>
      <c r="M743" s="11"/>
    </row>
    <row r="744" spans="1:13" x14ac:dyDescent="0.25">
      <c r="A744" s="11"/>
      <c r="B744" s="11"/>
      <c r="C744" s="11"/>
      <c r="D744" s="11"/>
      <c r="E744" s="11"/>
      <c r="F744" s="11"/>
      <c r="G744" s="11"/>
      <c r="H744" s="11"/>
      <c r="I744" s="11"/>
      <c r="J744" s="11"/>
      <c r="L744" s="11"/>
      <c r="M744" s="11"/>
    </row>
    <row r="745" spans="1:13" x14ac:dyDescent="0.25">
      <c r="A745" s="11"/>
      <c r="B745" s="11"/>
      <c r="C745" s="11"/>
      <c r="D745" s="11"/>
      <c r="E745" s="11"/>
      <c r="F745" s="11"/>
      <c r="G745" s="11"/>
      <c r="H745" s="11"/>
      <c r="I745" s="11"/>
      <c r="J745" s="11"/>
      <c r="L745" s="11"/>
      <c r="M745" s="11"/>
    </row>
    <row r="746" spans="1:13" x14ac:dyDescent="0.25">
      <c r="A746" s="11"/>
      <c r="B746" s="11"/>
      <c r="C746" s="11"/>
      <c r="D746" s="11"/>
      <c r="E746" s="11"/>
      <c r="F746" s="11"/>
      <c r="G746" s="11"/>
      <c r="H746" s="11"/>
      <c r="I746" s="11"/>
      <c r="J746" s="11"/>
      <c r="L746" s="11"/>
      <c r="M746" s="11"/>
    </row>
    <row r="747" spans="1:13" x14ac:dyDescent="0.25">
      <c r="A747" s="11"/>
      <c r="B747" s="11"/>
      <c r="C747" s="11"/>
      <c r="D747" s="11"/>
      <c r="E747" s="11"/>
      <c r="F747" s="11"/>
      <c r="G747" s="11"/>
      <c r="H747" s="11"/>
      <c r="I747" s="11"/>
      <c r="J747" s="11"/>
      <c r="L747" s="11"/>
      <c r="M747" s="11"/>
    </row>
    <row r="748" spans="1:13" x14ac:dyDescent="0.25">
      <c r="A748" s="11"/>
      <c r="B748" s="11"/>
      <c r="C748" s="11"/>
      <c r="D748" s="11"/>
      <c r="E748" s="11"/>
      <c r="F748" s="11"/>
      <c r="G748" s="11"/>
      <c r="H748" s="11"/>
      <c r="I748" s="11"/>
      <c r="J748" s="11"/>
      <c r="L748" s="11"/>
      <c r="M748" s="11"/>
    </row>
    <row r="749" spans="1:13" x14ac:dyDescent="0.25">
      <c r="A749" s="11"/>
      <c r="B749" s="11"/>
      <c r="C749" s="11"/>
      <c r="D749" s="11"/>
      <c r="E749" s="11"/>
      <c r="F749" s="11"/>
      <c r="G749" s="11"/>
      <c r="H749" s="11"/>
      <c r="I749" s="11"/>
      <c r="J749" s="11"/>
      <c r="L749" s="11"/>
      <c r="M749" s="11"/>
    </row>
    <row r="750" spans="1:13" x14ac:dyDescent="0.25">
      <c r="A750" s="11"/>
      <c r="B750" s="11"/>
      <c r="C750" s="11"/>
      <c r="D750" s="11"/>
      <c r="E750" s="11"/>
      <c r="F750" s="11"/>
      <c r="G750" s="11"/>
      <c r="H750" s="11"/>
      <c r="I750" s="11"/>
      <c r="J750" s="11"/>
      <c r="L750" s="11"/>
      <c r="M750" s="11"/>
    </row>
    <row r="751" spans="1:13" x14ac:dyDescent="0.25">
      <c r="A751" s="11"/>
      <c r="B751" s="11"/>
      <c r="C751" s="11"/>
      <c r="D751" s="11"/>
      <c r="E751" s="11"/>
      <c r="F751" s="11"/>
      <c r="G751" s="11"/>
      <c r="H751" s="11"/>
      <c r="I751" s="11"/>
      <c r="J751" s="11"/>
      <c r="L751" s="11"/>
      <c r="M751" s="11"/>
    </row>
    <row r="752" spans="1:13" x14ac:dyDescent="0.25">
      <c r="A752" s="11"/>
      <c r="B752" s="11"/>
      <c r="C752" s="11"/>
      <c r="D752" s="11"/>
      <c r="E752" s="11"/>
      <c r="F752" s="11"/>
      <c r="G752" s="11"/>
      <c r="H752" s="11"/>
      <c r="I752" s="11"/>
      <c r="J752" s="11"/>
      <c r="L752" s="11"/>
      <c r="M752" s="11"/>
    </row>
    <row r="753" spans="1:13" x14ac:dyDescent="0.25">
      <c r="A753" s="11"/>
      <c r="B753" s="11"/>
      <c r="C753" s="11"/>
      <c r="D753" s="11"/>
      <c r="E753" s="11"/>
      <c r="F753" s="11"/>
      <c r="G753" s="11"/>
      <c r="H753" s="11"/>
      <c r="I753" s="11"/>
      <c r="J753" s="11"/>
      <c r="L753" s="11"/>
      <c r="M753" s="11"/>
    </row>
    <row r="754" spans="1:13" x14ac:dyDescent="0.25">
      <c r="A754" s="11"/>
      <c r="B754" s="11"/>
      <c r="C754" s="11"/>
      <c r="D754" s="11"/>
      <c r="E754" s="11"/>
      <c r="F754" s="11"/>
      <c r="G754" s="11"/>
      <c r="H754" s="11"/>
      <c r="I754" s="11"/>
      <c r="J754" s="11"/>
      <c r="L754" s="11"/>
      <c r="M754" s="11"/>
    </row>
    <row r="755" spans="1:13" x14ac:dyDescent="0.25">
      <c r="A755" s="11"/>
      <c r="B755" s="11"/>
      <c r="C755" s="11"/>
      <c r="D755" s="11"/>
      <c r="E755" s="11"/>
      <c r="F755" s="11"/>
      <c r="G755" s="11"/>
      <c r="H755" s="11"/>
      <c r="I755" s="11"/>
      <c r="J755" s="11"/>
      <c r="L755" s="11"/>
      <c r="M755" s="11"/>
    </row>
    <row r="756" spans="1:13" x14ac:dyDescent="0.25">
      <c r="A756" s="11"/>
      <c r="B756" s="11"/>
      <c r="C756" s="11"/>
      <c r="D756" s="11"/>
      <c r="E756" s="11"/>
      <c r="F756" s="11"/>
      <c r="G756" s="11"/>
      <c r="H756" s="11"/>
      <c r="I756" s="11"/>
      <c r="J756" s="11"/>
      <c r="L756" s="11"/>
      <c r="M756" s="11"/>
    </row>
    <row r="757" spans="1:13" x14ac:dyDescent="0.25">
      <c r="A757" s="11"/>
      <c r="B757" s="11"/>
      <c r="C757" s="11"/>
      <c r="D757" s="11"/>
      <c r="E757" s="11"/>
      <c r="F757" s="11"/>
      <c r="G757" s="11"/>
      <c r="H757" s="11"/>
      <c r="I757" s="11"/>
      <c r="J757" s="11"/>
      <c r="L757" s="11"/>
      <c r="M757" s="11"/>
    </row>
    <row r="758" spans="1:13" x14ac:dyDescent="0.25">
      <c r="A758" s="11"/>
      <c r="B758" s="11"/>
      <c r="C758" s="11"/>
      <c r="D758" s="11"/>
      <c r="E758" s="11"/>
      <c r="F758" s="11"/>
      <c r="G758" s="11"/>
      <c r="H758" s="11"/>
      <c r="I758" s="11"/>
      <c r="J758" s="11"/>
      <c r="L758" s="11"/>
      <c r="M758" s="11"/>
    </row>
    <row r="759" spans="1:13" x14ac:dyDescent="0.25">
      <c r="A759" s="11"/>
      <c r="B759" s="11"/>
      <c r="C759" s="11"/>
      <c r="D759" s="11"/>
      <c r="E759" s="11"/>
      <c r="F759" s="11"/>
      <c r="G759" s="11"/>
      <c r="H759" s="11"/>
      <c r="I759" s="11"/>
      <c r="J759" s="11"/>
      <c r="L759" s="11"/>
      <c r="M759" s="11"/>
    </row>
    <row r="760" spans="1:13" x14ac:dyDescent="0.25">
      <c r="A760" s="11"/>
      <c r="B760" s="11"/>
      <c r="C760" s="11"/>
      <c r="D760" s="11"/>
      <c r="E760" s="11"/>
      <c r="F760" s="11"/>
      <c r="G760" s="11"/>
      <c r="H760" s="11"/>
      <c r="I760" s="11"/>
      <c r="J760" s="11"/>
      <c r="L760" s="11"/>
      <c r="M760" s="11"/>
    </row>
    <row r="761" spans="1:13" x14ac:dyDescent="0.25">
      <c r="A761" s="11"/>
      <c r="B761" s="11"/>
      <c r="C761" s="11"/>
      <c r="D761" s="11"/>
      <c r="E761" s="11"/>
      <c r="F761" s="11"/>
      <c r="G761" s="11"/>
      <c r="H761" s="11"/>
      <c r="I761" s="11"/>
      <c r="J761" s="11"/>
      <c r="L761" s="11"/>
      <c r="M761" s="11"/>
    </row>
    <row r="762" spans="1:13" x14ac:dyDescent="0.25">
      <c r="A762" s="11"/>
      <c r="B762" s="11"/>
      <c r="C762" s="11"/>
      <c r="D762" s="11"/>
      <c r="E762" s="11"/>
      <c r="F762" s="11"/>
      <c r="G762" s="11"/>
      <c r="H762" s="11"/>
      <c r="I762" s="11"/>
      <c r="J762" s="11"/>
      <c r="L762" s="11"/>
      <c r="M762" s="11"/>
    </row>
    <row r="763" spans="1:13" x14ac:dyDescent="0.25">
      <c r="A763" s="11"/>
      <c r="B763" s="11"/>
      <c r="C763" s="11"/>
      <c r="D763" s="11"/>
      <c r="E763" s="11"/>
      <c r="F763" s="11"/>
      <c r="G763" s="11"/>
      <c r="H763" s="11"/>
      <c r="I763" s="11"/>
      <c r="J763" s="11"/>
      <c r="L763" s="11"/>
      <c r="M763" s="11"/>
    </row>
    <row r="764" spans="1:13" x14ac:dyDescent="0.25">
      <c r="A764" s="11"/>
      <c r="B764" s="11"/>
      <c r="C764" s="11"/>
      <c r="D764" s="11"/>
      <c r="E764" s="11"/>
      <c r="F764" s="11"/>
      <c r="G764" s="11"/>
      <c r="H764" s="11"/>
      <c r="I764" s="11"/>
      <c r="J764" s="11"/>
      <c r="L764" s="11"/>
      <c r="M764" s="11"/>
    </row>
    <row r="765" spans="1:13" x14ac:dyDescent="0.25">
      <c r="A765" s="11"/>
      <c r="B765" s="11"/>
      <c r="C765" s="11"/>
      <c r="D765" s="11"/>
      <c r="E765" s="11"/>
      <c r="F765" s="11"/>
      <c r="G765" s="11"/>
      <c r="H765" s="11"/>
      <c r="I765" s="11"/>
      <c r="J765" s="11"/>
      <c r="L765" s="11"/>
      <c r="M765" s="11"/>
    </row>
    <row r="766" spans="1:13" x14ac:dyDescent="0.25">
      <c r="A766" s="11"/>
      <c r="B766" s="11"/>
      <c r="C766" s="11"/>
      <c r="D766" s="11"/>
      <c r="E766" s="11"/>
      <c r="F766" s="11"/>
      <c r="G766" s="11"/>
      <c r="H766" s="11"/>
      <c r="I766" s="11"/>
      <c r="J766" s="11"/>
      <c r="L766" s="11"/>
      <c r="M766" s="11"/>
    </row>
    <row r="767" spans="1:13" x14ac:dyDescent="0.25">
      <c r="A767" s="11"/>
      <c r="B767" s="11"/>
      <c r="C767" s="11"/>
      <c r="D767" s="11"/>
      <c r="E767" s="11"/>
      <c r="F767" s="11"/>
      <c r="G767" s="11"/>
      <c r="H767" s="11"/>
      <c r="I767" s="11"/>
      <c r="J767" s="11"/>
      <c r="L767" s="11"/>
      <c r="M767" s="11"/>
    </row>
    <row r="768" spans="1:13" x14ac:dyDescent="0.25">
      <c r="A768" s="11"/>
      <c r="B768" s="11"/>
      <c r="C768" s="11"/>
      <c r="D768" s="11"/>
      <c r="E768" s="11"/>
      <c r="F768" s="11"/>
      <c r="G768" s="11"/>
      <c r="H768" s="11"/>
      <c r="I768" s="11"/>
      <c r="J768" s="11"/>
      <c r="L768" s="11"/>
      <c r="M768" s="11"/>
    </row>
    <row r="769" spans="1:13" x14ac:dyDescent="0.25">
      <c r="A769" s="11"/>
      <c r="B769" s="11"/>
      <c r="C769" s="11"/>
      <c r="D769" s="11"/>
      <c r="E769" s="11"/>
      <c r="F769" s="11"/>
      <c r="G769" s="11"/>
      <c r="H769" s="11"/>
      <c r="I769" s="11"/>
      <c r="J769" s="11"/>
      <c r="L769" s="11"/>
      <c r="M769" s="11"/>
    </row>
    <row r="770" spans="1:13" x14ac:dyDescent="0.25">
      <c r="A770" s="11"/>
      <c r="B770" s="11"/>
      <c r="C770" s="11"/>
      <c r="D770" s="11"/>
      <c r="E770" s="11"/>
      <c r="F770" s="11"/>
      <c r="G770" s="11"/>
      <c r="H770" s="11"/>
      <c r="I770" s="11"/>
      <c r="J770" s="11"/>
      <c r="L770" s="11"/>
      <c r="M770" s="11"/>
    </row>
    <row r="771" spans="1:13" x14ac:dyDescent="0.25">
      <c r="A771" s="11"/>
      <c r="B771" s="11"/>
      <c r="C771" s="11"/>
      <c r="D771" s="11"/>
      <c r="E771" s="11"/>
      <c r="F771" s="11"/>
      <c r="G771" s="11"/>
      <c r="H771" s="11"/>
      <c r="I771" s="11"/>
      <c r="J771" s="11"/>
      <c r="L771" s="11"/>
      <c r="M771" s="11"/>
    </row>
    <row r="772" spans="1:13" x14ac:dyDescent="0.25">
      <c r="A772" s="11"/>
      <c r="B772" s="11"/>
      <c r="C772" s="11"/>
      <c r="D772" s="11"/>
      <c r="E772" s="11"/>
      <c r="F772" s="11"/>
      <c r="G772" s="11"/>
      <c r="H772" s="11"/>
      <c r="I772" s="11"/>
      <c r="J772" s="11"/>
      <c r="L772" s="11"/>
      <c r="M772" s="11"/>
    </row>
    <row r="773" spans="1:13" x14ac:dyDescent="0.25">
      <c r="A773" s="11"/>
      <c r="B773" s="11"/>
      <c r="C773" s="11"/>
      <c r="D773" s="11"/>
      <c r="E773" s="11"/>
      <c r="F773" s="11"/>
      <c r="G773" s="11"/>
      <c r="H773" s="11"/>
      <c r="I773" s="11"/>
      <c r="J773" s="11"/>
      <c r="L773" s="11"/>
      <c r="M773" s="11"/>
    </row>
    <row r="774" spans="1:13" x14ac:dyDescent="0.25">
      <c r="A774" s="11"/>
      <c r="B774" s="11"/>
      <c r="C774" s="11"/>
      <c r="D774" s="11"/>
      <c r="E774" s="11"/>
      <c r="F774" s="11"/>
      <c r="G774" s="11"/>
      <c r="H774" s="11"/>
      <c r="I774" s="11"/>
      <c r="J774" s="11"/>
      <c r="L774" s="11"/>
      <c r="M774" s="11"/>
    </row>
    <row r="775" spans="1:13" x14ac:dyDescent="0.25">
      <c r="A775" s="11"/>
      <c r="B775" s="11"/>
      <c r="C775" s="11"/>
      <c r="D775" s="11"/>
      <c r="E775" s="11"/>
      <c r="F775" s="11"/>
      <c r="G775" s="11"/>
      <c r="H775" s="11"/>
      <c r="I775" s="11"/>
      <c r="J775" s="11"/>
      <c r="L775" s="11"/>
      <c r="M775" s="11"/>
    </row>
    <row r="776" spans="1:13" x14ac:dyDescent="0.25">
      <c r="A776" s="11"/>
      <c r="B776" s="11"/>
      <c r="C776" s="11"/>
      <c r="D776" s="11"/>
      <c r="E776" s="11"/>
      <c r="F776" s="11"/>
      <c r="G776" s="11"/>
      <c r="H776" s="11"/>
      <c r="I776" s="11"/>
      <c r="J776" s="11"/>
      <c r="L776" s="11"/>
      <c r="M776" s="11"/>
    </row>
    <row r="777" spans="1:13" x14ac:dyDescent="0.25">
      <c r="A777" s="11"/>
      <c r="B777" s="11"/>
      <c r="C777" s="11"/>
      <c r="D777" s="11"/>
      <c r="E777" s="11"/>
      <c r="F777" s="11"/>
      <c r="G777" s="11"/>
      <c r="H777" s="11"/>
      <c r="I777" s="11"/>
      <c r="J777" s="11"/>
      <c r="L777" s="11"/>
      <c r="M777" s="11"/>
    </row>
    <row r="778" spans="1:13" x14ac:dyDescent="0.25">
      <c r="A778" s="11"/>
      <c r="B778" s="11"/>
      <c r="C778" s="11"/>
      <c r="D778" s="11"/>
      <c r="E778" s="11"/>
      <c r="F778" s="11"/>
      <c r="G778" s="11"/>
      <c r="H778" s="11"/>
      <c r="I778" s="11"/>
      <c r="J778" s="11"/>
      <c r="L778" s="11"/>
      <c r="M778" s="11"/>
    </row>
    <row r="779" spans="1:13" x14ac:dyDescent="0.25">
      <c r="A779" s="11"/>
      <c r="B779" s="11"/>
      <c r="C779" s="11"/>
      <c r="D779" s="11"/>
      <c r="E779" s="11"/>
      <c r="F779" s="11"/>
      <c r="G779" s="11"/>
      <c r="H779" s="11"/>
      <c r="I779" s="11"/>
      <c r="J779" s="11"/>
      <c r="L779" s="11"/>
      <c r="M779" s="11"/>
    </row>
    <row r="780" spans="1:13" x14ac:dyDescent="0.25">
      <c r="A780" s="11"/>
      <c r="B780" s="11"/>
      <c r="C780" s="11"/>
      <c r="D780" s="11"/>
      <c r="E780" s="11"/>
      <c r="F780" s="11"/>
      <c r="G780" s="11"/>
      <c r="H780" s="11"/>
      <c r="I780" s="11"/>
      <c r="J780" s="11"/>
      <c r="L780" s="11"/>
      <c r="M780" s="11"/>
    </row>
    <row r="781" spans="1:13" x14ac:dyDescent="0.25">
      <c r="A781" s="11"/>
      <c r="B781" s="11"/>
      <c r="C781" s="11"/>
      <c r="D781" s="11"/>
      <c r="E781" s="11"/>
      <c r="F781" s="11"/>
      <c r="G781" s="11"/>
      <c r="H781" s="11"/>
      <c r="I781" s="11"/>
      <c r="J781" s="11"/>
      <c r="L781" s="11"/>
      <c r="M781" s="11"/>
    </row>
    <row r="782" spans="1:13" x14ac:dyDescent="0.25">
      <c r="A782" s="11"/>
      <c r="B782" s="11"/>
      <c r="C782" s="11"/>
      <c r="D782" s="11"/>
      <c r="E782" s="11"/>
      <c r="F782" s="11"/>
      <c r="G782" s="11"/>
      <c r="H782" s="11"/>
      <c r="I782" s="11"/>
      <c r="J782" s="11"/>
      <c r="L782" s="11"/>
      <c r="M782" s="11"/>
    </row>
    <row r="783" spans="1:13" x14ac:dyDescent="0.25">
      <c r="A783" s="11"/>
      <c r="B783" s="11"/>
      <c r="C783" s="11"/>
      <c r="D783" s="11"/>
      <c r="E783" s="11"/>
      <c r="F783" s="11"/>
      <c r="G783" s="11"/>
      <c r="H783" s="11"/>
      <c r="I783" s="11"/>
      <c r="J783" s="11"/>
      <c r="L783" s="11"/>
      <c r="M783" s="11"/>
    </row>
    <row r="784" spans="1:13" x14ac:dyDescent="0.25">
      <c r="A784" s="11"/>
      <c r="B784" s="11"/>
      <c r="C784" s="11"/>
      <c r="D784" s="11"/>
      <c r="E784" s="11"/>
      <c r="F784" s="11"/>
      <c r="G784" s="11"/>
      <c r="H784" s="11"/>
      <c r="I784" s="11"/>
      <c r="J784" s="11"/>
      <c r="L784" s="11"/>
      <c r="M784" s="11"/>
    </row>
    <row r="785" spans="1:13" x14ac:dyDescent="0.25">
      <c r="A785" s="11"/>
      <c r="B785" s="11"/>
      <c r="C785" s="11"/>
      <c r="D785" s="11"/>
      <c r="E785" s="11"/>
      <c r="F785" s="11"/>
      <c r="G785" s="11"/>
      <c r="H785" s="11"/>
      <c r="I785" s="11"/>
      <c r="J785" s="11"/>
      <c r="L785" s="11"/>
      <c r="M785" s="11"/>
    </row>
    <row r="786" spans="1:13" x14ac:dyDescent="0.25">
      <c r="A786" s="11"/>
      <c r="B786" s="11"/>
      <c r="C786" s="11"/>
      <c r="D786" s="11"/>
      <c r="E786" s="11"/>
      <c r="F786" s="11"/>
      <c r="G786" s="11"/>
      <c r="H786" s="11"/>
      <c r="I786" s="11"/>
      <c r="J786" s="11"/>
      <c r="L786" s="11"/>
      <c r="M786" s="11"/>
    </row>
    <row r="787" spans="1:13" x14ac:dyDescent="0.25">
      <c r="A787" s="11"/>
      <c r="B787" s="11"/>
      <c r="C787" s="11"/>
      <c r="D787" s="11"/>
      <c r="E787" s="11"/>
      <c r="F787" s="11"/>
      <c r="G787" s="11"/>
      <c r="H787" s="11"/>
      <c r="I787" s="11"/>
      <c r="J787" s="11"/>
      <c r="L787" s="11"/>
      <c r="M787" s="11"/>
    </row>
    <row r="788" spans="1:13" x14ac:dyDescent="0.25">
      <c r="A788" s="11"/>
      <c r="B788" s="11"/>
      <c r="C788" s="11"/>
      <c r="D788" s="11"/>
      <c r="E788" s="11"/>
      <c r="F788" s="11"/>
      <c r="G788" s="11"/>
      <c r="H788" s="11"/>
      <c r="I788" s="11"/>
      <c r="J788" s="11"/>
      <c r="L788" s="11"/>
      <c r="M788" s="11"/>
    </row>
    <row r="789" spans="1:13" x14ac:dyDescent="0.25">
      <c r="A789" s="11"/>
      <c r="B789" s="11"/>
      <c r="C789" s="11"/>
      <c r="D789" s="11"/>
      <c r="E789" s="11"/>
      <c r="F789" s="11"/>
      <c r="G789" s="11"/>
      <c r="H789" s="11"/>
      <c r="I789" s="11"/>
      <c r="J789" s="11"/>
      <c r="L789" s="11"/>
      <c r="M789" s="11"/>
    </row>
    <row r="790" spans="1:13" x14ac:dyDescent="0.25">
      <c r="A790" s="11"/>
      <c r="B790" s="11"/>
      <c r="C790" s="11"/>
      <c r="D790" s="11"/>
      <c r="E790" s="11"/>
      <c r="F790" s="11"/>
      <c r="G790" s="11"/>
      <c r="H790" s="11"/>
      <c r="I790" s="11"/>
      <c r="J790" s="11"/>
      <c r="L790" s="11"/>
      <c r="M790" s="11"/>
    </row>
    <row r="791" spans="1:13" x14ac:dyDescent="0.25">
      <c r="A791" s="11"/>
      <c r="B791" s="11"/>
      <c r="C791" s="11"/>
      <c r="D791" s="11"/>
      <c r="E791" s="11"/>
      <c r="F791" s="11"/>
      <c r="G791" s="11"/>
      <c r="H791" s="11"/>
      <c r="I791" s="11"/>
      <c r="J791" s="11"/>
      <c r="L791" s="11"/>
      <c r="M791" s="11"/>
    </row>
    <row r="792" spans="1:13" x14ac:dyDescent="0.25">
      <c r="A792" s="11"/>
      <c r="B792" s="11"/>
      <c r="C792" s="11"/>
      <c r="D792" s="11"/>
      <c r="E792" s="11"/>
      <c r="F792" s="11"/>
      <c r="G792" s="11"/>
      <c r="H792" s="11"/>
      <c r="I792" s="11"/>
      <c r="J792" s="11"/>
      <c r="L792" s="11"/>
      <c r="M792" s="11"/>
    </row>
    <row r="793" spans="1:13" x14ac:dyDescent="0.25">
      <c r="A793" s="11"/>
      <c r="B793" s="11"/>
      <c r="C793" s="11"/>
      <c r="D793" s="11"/>
      <c r="E793" s="11"/>
      <c r="F793" s="11"/>
      <c r="G793" s="11"/>
      <c r="H793" s="11"/>
      <c r="I793" s="11"/>
      <c r="J793" s="11"/>
      <c r="L793" s="11"/>
      <c r="M793" s="11"/>
    </row>
    <row r="794" spans="1:13" x14ac:dyDescent="0.25">
      <c r="A794" s="11"/>
      <c r="B794" s="11"/>
      <c r="C794" s="11"/>
      <c r="D794" s="11"/>
      <c r="E794" s="11"/>
      <c r="F794" s="11"/>
      <c r="G794" s="11"/>
      <c r="H794" s="11"/>
      <c r="I794" s="11"/>
      <c r="J794" s="11"/>
      <c r="L794" s="11"/>
      <c r="M794" s="11"/>
    </row>
    <row r="795" spans="1:13" x14ac:dyDescent="0.25">
      <c r="A795" s="11"/>
      <c r="B795" s="11"/>
      <c r="C795" s="11"/>
      <c r="D795" s="11"/>
      <c r="E795" s="11"/>
      <c r="F795" s="11"/>
      <c r="G795" s="11"/>
      <c r="H795" s="11"/>
      <c r="I795" s="11"/>
      <c r="J795" s="11"/>
      <c r="L795" s="11"/>
      <c r="M795" s="11"/>
    </row>
    <row r="796" spans="1:13" x14ac:dyDescent="0.25">
      <c r="A796" s="11"/>
      <c r="B796" s="11"/>
      <c r="C796" s="11"/>
      <c r="D796" s="11"/>
      <c r="E796" s="11"/>
      <c r="F796" s="11"/>
      <c r="G796" s="11"/>
      <c r="H796" s="11"/>
      <c r="I796" s="11"/>
      <c r="J796" s="11"/>
      <c r="L796" s="11"/>
      <c r="M796" s="11"/>
    </row>
    <row r="797" spans="1:13" x14ac:dyDescent="0.25">
      <c r="A797" s="11"/>
      <c r="B797" s="11"/>
      <c r="C797" s="11"/>
      <c r="D797" s="11"/>
      <c r="E797" s="11"/>
      <c r="F797" s="11"/>
      <c r="G797" s="11"/>
      <c r="H797" s="11"/>
      <c r="I797" s="11"/>
      <c r="J797" s="11"/>
      <c r="L797" s="11"/>
      <c r="M797" s="11"/>
    </row>
    <row r="798" spans="1:13" x14ac:dyDescent="0.25">
      <c r="A798" s="11"/>
      <c r="B798" s="11"/>
      <c r="C798" s="11"/>
      <c r="D798" s="11"/>
      <c r="E798" s="11"/>
      <c r="F798" s="11"/>
      <c r="G798" s="11"/>
      <c r="H798" s="11"/>
      <c r="I798" s="11"/>
      <c r="J798" s="11"/>
      <c r="L798" s="11"/>
      <c r="M798" s="11"/>
    </row>
    <row r="799" spans="1:13" x14ac:dyDescent="0.25">
      <c r="A799" s="11"/>
      <c r="B799" s="11"/>
      <c r="C799" s="11"/>
      <c r="D799" s="11"/>
      <c r="E799" s="11"/>
      <c r="F799" s="11"/>
      <c r="G799" s="11"/>
      <c r="H799" s="11"/>
      <c r="I799" s="11"/>
      <c r="J799" s="11"/>
      <c r="L799" s="11"/>
      <c r="M799" s="11"/>
    </row>
    <row r="800" spans="1:13" x14ac:dyDescent="0.25">
      <c r="A800" s="11"/>
      <c r="B800" s="11"/>
      <c r="C800" s="11"/>
      <c r="D800" s="11"/>
      <c r="E800" s="11"/>
      <c r="F800" s="11"/>
      <c r="G800" s="11"/>
      <c r="H800" s="11"/>
      <c r="I800" s="11"/>
      <c r="J800" s="11"/>
      <c r="L800" s="11"/>
      <c r="M800" s="11"/>
    </row>
    <row r="801" spans="1:13" x14ac:dyDescent="0.25">
      <c r="A801" s="11"/>
      <c r="B801" s="11"/>
      <c r="C801" s="11"/>
      <c r="D801" s="11"/>
      <c r="E801" s="11"/>
      <c r="F801" s="11"/>
      <c r="G801" s="11"/>
      <c r="H801" s="11"/>
      <c r="I801" s="11"/>
      <c r="J801" s="11"/>
      <c r="L801" s="11"/>
      <c r="M801" s="11"/>
    </row>
    <row r="802" spans="1:13" x14ac:dyDescent="0.25">
      <c r="A802" s="11"/>
      <c r="B802" s="11"/>
      <c r="C802" s="11"/>
      <c r="D802" s="11"/>
      <c r="E802" s="11"/>
      <c r="F802" s="11"/>
      <c r="G802" s="11"/>
      <c r="H802" s="11"/>
      <c r="I802" s="11"/>
      <c r="J802" s="11"/>
      <c r="L802" s="11"/>
      <c r="M802" s="11"/>
    </row>
    <row r="803" spans="1:13" x14ac:dyDescent="0.25">
      <c r="A803" s="11"/>
      <c r="B803" s="11"/>
      <c r="C803" s="11"/>
      <c r="D803" s="11"/>
      <c r="E803" s="11"/>
      <c r="F803" s="11"/>
      <c r="G803" s="11"/>
      <c r="H803" s="11"/>
      <c r="I803" s="11"/>
      <c r="J803" s="11"/>
      <c r="L803" s="11"/>
      <c r="M803" s="11"/>
    </row>
    <row r="804" spans="1:13" x14ac:dyDescent="0.25">
      <c r="A804" s="11"/>
      <c r="B804" s="11"/>
      <c r="C804" s="11"/>
      <c r="D804" s="11"/>
      <c r="E804" s="11"/>
      <c r="F804" s="11"/>
      <c r="G804" s="11"/>
      <c r="H804" s="11"/>
      <c r="I804" s="11"/>
      <c r="J804" s="11"/>
      <c r="L804" s="11"/>
      <c r="M804" s="11"/>
    </row>
    <row r="805" spans="1:13" x14ac:dyDescent="0.25">
      <c r="A805" s="11"/>
      <c r="B805" s="11"/>
      <c r="C805" s="11"/>
      <c r="D805" s="11"/>
      <c r="E805" s="11"/>
      <c r="F805" s="11"/>
      <c r="G805" s="11"/>
      <c r="H805" s="11"/>
      <c r="I805" s="11"/>
      <c r="J805" s="11"/>
      <c r="L805" s="11"/>
      <c r="M805" s="11"/>
    </row>
    <row r="806" spans="1:13" x14ac:dyDescent="0.25">
      <c r="A806" s="11"/>
      <c r="B806" s="11"/>
      <c r="C806" s="11"/>
      <c r="D806" s="11"/>
      <c r="E806" s="11"/>
      <c r="F806" s="11"/>
      <c r="G806" s="11"/>
      <c r="H806" s="11"/>
      <c r="I806" s="11"/>
      <c r="J806" s="11"/>
      <c r="L806" s="11"/>
      <c r="M806" s="11"/>
    </row>
    <row r="807" spans="1:13" x14ac:dyDescent="0.25">
      <c r="A807" s="11"/>
      <c r="B807" s="11"/>
      <c r="C807" s="11"/>
      <c r="D807" s="11"/>
      <c r="E807" s="11"/>
      <c r="F807" s="11"/>
      <c r="G807" s="11"/>
      <c r="H807" s="11"/>
      <c r="I807" s="11"/>
      <c r="J807" s="11"/>
      <c r="L807" s="11"/>
      <c r="M807" s="11"/>
    </row>
    <row r="808" spans="1:13" x14ac:dyDescent="0.25">
      <c r="A808" s="11"/>
      <c r="B808" s="11"/>
      <c r="C808" s="11"/>
      <c r="D808" s="11"/>
      <c r="E808" s="11"/>
      <c r="F808" s="11"/>
      <c r="G808" s="11"/>
      <c r="H808" s="11"/>
      <c r="I808" s="11"/>
      <c r="J808" s="11"/>
      <c r="L808" s="11"/>
      <c r="M808" s="11"/>
    </row>
    <row r="809" spans="1:13" x14ac:dyDescent="0.25">
      <c r="A809" s="11"/>
      <c r="B809" s="11"/>
      <c r="C809" s="11"/>
      <c r="D809" s="11"/>
      <c r="E809" s="11"/>
      <c r="F809" s="11"/>
      <c r="G809" s="11"/>
      <c r="H809" s="11"/>
      <c r="I809" s="11"/>
      <c r="J809" s="11"/>
      <c r="L809" s="11"/>
      <c r="M809" s="11"/>
    </row>
    <row r="810" spans="1:13" x14ac:dyDescent="0.25">
      <c r="A810" s="11"/>
      <c r="B810" s="11"/>
      <c r="C810" s="11"/>
      <c r="D810" s="11"/>
      <c r="E810" s="11"/>
      <c r="F810" s="11"/>
      <c r="G810" s="11"/>
      <c r="H810" s="11"/>
      <c r="I810" s="11"/>
      <c r="J810" s="11"/>
      <c r="L810" s="11"/>
      <c r="M810" s="11"/>
    </row>
    <row r="811" spans="1:13" x14ac:dyDescent="0.25">
      <c r="A811" s="11"/>
      <c r="B811" s="11"/>
      <c r="C811" s="11"/>
      <c r="D811" s="11"/>
      <c r="E811" s="11"/>
      <c r="F811" s="11"/>
      <c r="G811" s="11"/>
      <c r="H811" s="11"/>
      <c r="I811" s="11"/>
      <c r="J811" s="11"/>
      <c r="L811" s="11"/>
      <c r="M811" s="11"/>
    </row>
    <row r="812" spans="1:13" x14ac:dyDescent="0.25">
      <c r="A812" s="11"/>
      <c r="B812" s="11"/>
      <c r="C812" s="11"/>
      <c r="D812" s="11"/>
      <c r="E812" s="11"/>
      <c r="F812" s="11"/>
      <c r="G812" s="11"/>
      <c r="H812" s="11"/>
      <c r="I812" s="11"/>
      <c r="J812" s="11"/>
      <c r="L812" s="11"/>
      <c r="M812" s="11"/>
    </row>
    <row r="813" spans="1:13" x14ac:dyDescent="0.25">
      <c r="A813" s="11"/>
      <c r="B813" s="11"/>
      <c r="C813" s="11"/>
      <c r="D813" s="11"/>
      <c r="E813" s="11"/>
      <c r="F813" s="11"/>
      <c r="G813" s="11"/>
      <c r="H813" s="11"/>
      <c r="I813" s="11"/>
      <c r="J813" s="11"/>
      <c r="L813" s="11"/>
      <c r="M813" s="11"/>
    </row>
    <row r="814" spans="1:13" x14ac:dyDescent="0.25">
      <c r="A814" s="11"/>
      <c r="B814" s="11"/>
      <c r="C814" s="11"/>
      <c r="D814" s="11"/>
      <c r="E814" s="11"/>
      <c r="F814" s="11"/>
      <c r="G814" s="11"/>
      <c r="H814" s="11"/>
      <c r="I814" s="11"/>
      <c r="J814" s="11"/>
      <c r="L814" s="11"/>
      <c r="M814" s="11"/>
    </row>
    <row r="815" spans="1:13" x14ac:dyDescent="0.25">
      <c r="A815" s="11"/>
      <c r="B815" s="11"/>
      <c r="C815" s="11"/>
      <c r="D815" s="11"/>
      <c r="E815" s="11"/>
      <c r="F815" s="11"/>
      <c r="G815" s="11"/>
      <c r="H815" s="11"/>
      <c r="I815" s="11"/>
      <c r="J815" s="11"/>
      <c r="L815" s="11"/>
      <c r="M815" s="11"/>
    </row>
    <row r="816" spans="1:13" x14ac:dyDescent="0.25">
      <c r="A816" s="11"/>
      <c r="B816" s="11"/>
      <c r="C816" s="11"/>
      <c r="D816" s="11"/>
      <c r="E816" s="11"/>
      <c r="F816" s="11"/>
      <c r="G816" s="11"/>
      <c r="H816" s="11"/>
      <c r="I816" s="11"/>
      <c r="J816" s="11"/>
      <c r="L816" s="11"/>
      <c r="M816" s="11"/>
    </row>
    <row r="817" spans="1:13" x14ac:dyDescent="0.25">
      <c r="A817" s="11"/>
      <c r="B817" s="11"/>
      <c r="C817" s="11"/>
      <c r="D817" s="11"/>
      <c r="E817" s="11"/>
      <c r="F817" s="11"/>
      <c r="G817" s="11"/>
      <c r="H817" s="11"/>
      <c r="I817" s="11"/>
      <c r="J817" s="11"/>
      <c r="L817" s="11"/>
      <c r="M817" s="11"/>
    </row>
    <row r="818" spans="1:13" x14ac:dyDescent="0.25">
      <c r="A818" s="11"/>
      <c r="B818" s="11"/>
      <c r="C818" s="11"/>
      <c r="D818" s="11"/>
      <c r="E818" s="11"/>
      <c r="F818" s="11"/>
      <c r="G818" s="11"/>
      <c r="H818" s="11"/>
      <c r="I818" s="11"/>
      <c r="J818" s="11"/>
      <c r="L818" s="11"/>
      <c r="M818" s="11"/>
    </row>
    <row r="819" spans="1:13" x14ac:dyDescent="0.25">
      <c r="A819" s="11"/>
      <c r="B819" s="11"/>
      <c r="C819" s="11"/>
      <c r="D819" s="11"/>
      <c r="E819" s="11"/>
      <c r="F819" s="11"/>
      <c r="G819" s="11"/>
      <c r="H819" s="11"/>
      <c r="I819" s="11"/>
      <c r="J819" s="11"/>
      <c r="L819" s="11"/>
      <c r="M819" s="11"/>
    </row>
    <row r="820" spans="1:13" x14ac:dyDescent="0.25">
      <c r="A820" s="11"/>
      <c r="B820" s="11"/>
      <c r="C820" s="11"/>
      <c r="D820" s="11"/>
      <c r="E820" s="11"/>
      <c r="F820" s="11"/>
      <c r="G820" s="11"/>
      <c r="H820" s="11"/>
      <c r="I820" s="11"/>
      <c r="J820" s="11"/>
      <c r="L820" s="11"/>
      <c r="M820" s="11"/>
    </row>
    <row r="821" spans="1:13" x14ac:dyDescent="0.25">
      <c r="A821" s="11"/>
      <c r="B821" s="11"/>
      <c r="C821" s="11"/>
      <c r="D821" s="11"/>
      <c r="E821" s="11"/>
      <c r="F821" s="11"/>
      <c r="G821" s="11"/>
      <c r="H821" s="11"/>
      <c r="I821" s="11"/>
      <c r="J821" s="11"/>
      <c r="L821" s="11"/>
      <c r="M821" s="11"/>
    </row>
    <row r="822" spans="1:13" x14ac:dyDescent="0.25">
      <c r="A822" s="11"/>
      <c r="B822" s="11"/>
      <c r="C822" s="11"/>
      <c r="D822" s="11"/>
      <c r="E822" s="11"/>
      <c r="F822" s="11"/>
      <c r="G822" s="11"/>
      <c r="H822" s="11"/>
      <c r="I822" s="11"/>
      <c r="J822" s="11"/>
      <c r="L822" s="11"/>
      <c r="M822" s="11"/>
    </row>
    <row r="823" spans="1:13" x14ac:dyDescent="0.25">
      <c r="A823" s="11"/>
      <c r="B823" s="11"/>
      <c r="C823" s="11"/>
      <c r="D823" s="11"/>
      <c r="E823" s="11"/>
      <c r="F823" s="11"/>
      <c r="G823" s="11"/>
      <c r="H823" s="11"/>
      <c r="I823" s="11"/>
      <c r="J823" s="11"/>
      <c r="L823" s="11"/>
      <c r="M823" s="11"/>
    </row>
    <row r="824" spans="1:13" x14ac:dyDescent="0.25">
      <c r="A824" s="11"/>
      <c r="B824" s="11"/>
      <c r="C824" s="11"/>
      <c r="D824" s="11"/>
      <c r="E824" s="11"/>
      <c r="F824" s="11"/>
      <c r="G824" s="11"/>
      <c r="H824" s="11"/>
      <c r="I824" s="11"/>
      <c r="J824" s="11"/>
      <c r="L824" s="11"/>
      <c r="M824" s="11"/>
    </row>
    <row r="825" spans="1:13" x14ac:dyDescent="0.25">
      <c r="A825" s="11"/>
      <c r="B825" s="11"/>
      <c r="C825" s="11"/>
      <c r="D825" s="11"/>
      <c r="E825" s="11"/>
      <c r="F825" s="11"/>
      <c r="G825" s="11"/>
      <c r="H825" s="11"/>
      <c r="I825" s="11"/>
      <c r="J825" s="11"/>
      <c r="L825" s="11"/>
      <c r="M825" s="11"/>
    </row>
    <row r="826" spans="1:13" x14ac:dyDescent="0.25">
      <c r="A826" s="11"/>
      <c r="B826" s="11"/>
      <c r="C826" s="11"/>
      <c r="D826" s="11"/>
      <c r="E826" s="11"/>
      <c r="F826" s="11"/>
      <c r="G826" s="11"/>
      <c r="H826" s="11"/>
      <c r="I826" s="11"/>
      <c r="J826" s="11"/>
      <c r="L826" s="11"/>
      <c r="M826" s="11"/>
    </row>
    <row r="827" spans="1:13" x14ac:dyDescent="0.25">
      <c r="A827" s="11"/>
      <c r="B827" s="11"/>
      <c r="C827" s="11"/>
      <c r="D827" s="11"/>
      <c r="E827" s="11"/>
      <c r="F827" s="11"/>
      <c r="G827" s="11"/>
      <c r="H827" s="11"/>
      <c r="I827" s="11"/>
      <c r="J827" s="11"/>
      <c r="L827" s="11"/>
      <c r="M827" s="11"/>
    </row>
    <row r="828" spans="1:13" x14ac:dyDescent="0.25">
      <c r="A828" s="11"/>
      <c r="B828" s="11"/>
      <c r="C828" s="11"/>
      <c r="D828" s="11"/>
      <c r="E828" s="11"/>
      <c r="F828" s="11"/>
      <c r="G828" s="11"/>
      <c r="H828" s="11"/>
      <c r="I828" s="11"/>
      <c r="J828" s="11"/>
      <c r="L828" s="11"/>
      <c r="M828" s="11"/>
    </row>
    <row r="829" spans="1:13" x14ac:dyDescent="0.25">
      <c r="A829" s="11"/>
      <c r="B829" s="11"/>
      <c r="C829" s="11"/>
      <c r="D829" s="11"/>
      <c r="E829" s="11"/>
      <c r="F829" s="11"/>
      <c r="G829" s="11"/>
      <c r="H829" s="11"/>
      <c r="I829" s="11"/>
      <c r="J829" s="11"/>
      <c r="L829" s="11"/>
      <c r="M829" s="11"/>
    </row>
    <row r="830" spans="1:13" x14ac:dyDescent="0.25">
      <c r="A830" s="11"/>
      <c r="B830" s="11"/>
      <c r="C830" s="11"/>
      <c r="D830" s="11"/>
      <c r="E830" s="11"/>
      <c r="F830" s="11"/>
      <c r="G830" s="11"/>
      <c r="H830" s="11"/>
      <c r="I830" s="11"/>
      <c r="J830" s="11"/>
      <c r="L830" s="11"/>
      <c r="M830" s="11"/>
    </row>
    <row r="831" spans="1:13" x14ac:dyDescent="0.25">
      <c r="A831" s="11"/>
      <c r="B831" s="11"/>
      <c r="C831" s="11"/>
      <c r="D831" s="11"/>
      <c r="E831" s="11"/>
      <c r="F831" s="11"/>
      <c r="G831" s="11"/>
      <c r="H831" s="11"/>
      <c r="I831" s="11"/>
      <c r="J831" s="11"/>
      <c r="L831" s="11"/>
      <c r="M831" s="11"/>
    </row>
    <row r="832" spans="1:13" x14ac:dyDescent="0.25">
      <c r="A832" s="11"/>
      <c r="B832" s="11"/>
      <c r="C832" s="11"/>
      <c r="D832" s="11"/>
      <c r="E832" s="11"/>
      <c r="F832" s="11"/>
      <c r="G832" s="11"/>
      <c r="H832" s="11"/>
      <c r="I832" s="11"/>
      <c r="J832" s="11"/>
      <c r="L832" s="11"/>
      <c r="M832" s="11"/>
    </row>
    <row r="833" spans="1:13" x14ac:dyDescent="0.25">
      <c r="A833" s="11"/>
      <c r="B833" s="11"/>
      <c r="C833" s="11"/>
      <c r="D833" s="11"/>
      <c r="E833" s="11"/>
      <c r="F833" s="11"/>
      <c r="G833" s="11"/>
      <c r="H833" s="11"/>
      <c r="I833" s="11"/>
      <c r="J833" s="11"/>
      <c r="L833" s="11"/>
      <c r="M833" s="11"/>
    </row>
    <row r="834" spans="1:13" x14ac:dyDescent="0.25">
      <c r="A834" s="11"/>
      <c r="B834" s="11"/>
      <c r="C834" s="11"/>
      <c r="D834" s="11"/>
      <c r="E834" s="11"/>
      <c r="F834" s="11"/>
      <c r="G834" s="11"/>
      <c r="H834" s="11"/>
      <c r="I834" s="11"/>
      <c r="J834" s="11"/>
      <c r="L834" s="11"/>
      <c r="M834" s="11"/>
    </row>
    <row r="835" spans="1:13" x14ac:dyDescent="0.25">
      <c r="A835" s="11"/>
      <c r="B835" s="11"/>
      <c r="C835" s="11"/>
      <c r="D835" s="11"/>
      <c r="E835" s="11"/>
      <c r="F835" s="11"/>
      <c r="G835" s="11"/>
      <c r="H835" s="11"/>
      <c r="I835" s="11"/>
      <c r="J835" s="11"/>
      <c r="L835" s="11"/>
      <c r="M835" s="11"/>
    </row>
    <row r="836" spans="1:13" x14ac:dyDescent="0.25">
      <c r="A836" s="11"/>
      <c r="B836" s="11"/>
      <c r="C836" s="11"/>
      <c r="D836" s="11"/>
      <c r="E836" s="11"/>
      <c r="F836" s="11"/>
      <c r="G836" s="11"/>
      <c r="H836" s="11"/>
      <c r="I836" s="11"/>
      <c r="J836" s="11"/>
      <c r="L836" s="11"/>
      <c r="M836" s="11"/>
    </row>
    <row r="837" spans="1:13" x14ac:dyDescent="0.25">
      <c r="A837" s="11"/>
      <c r="B837" s="11"/>
      <c r="C837" s="11"/>
      <c r="D837" s="11"/>
      <c r="E837" s="11"/>
      <c r="F837" s="11"/>
      <c r="G837" s="11"/>
      <c r="H837" s="11"/>
      <c r="I837" s="11"/>
      <c r="J837" s="11"/>
      <c r="L837" s="11"/>
      <c r="M837" s="11"/>
    </row>
    <row r="838" spans="1:13" x14ac:dyDescent="0.25">
      <c r="A838" s="11"/>
      <c r="B838" s="11"/>
      <c r="C838" s="11"/>
      <c r="D838" s="11"/>
      <c r="E838" s="11"/>
      <c r="F838" s="11"/>
      <c r="G838" s="11"/>
      <c r="H838" s="11"/>
      <c r="I838" s="11"/>
      <c r="J838" s="11"/>
      <c r="L838" s="11"/>
      <c r="M838" s="11"/>
    </row>
    <row r="839" spans="1:13" x14ac:dyDescent="0.25">
      <c r="A839" s="11"/>
      <c r="B839" s="11"/>
      <c r="C839" s="11"/>
      <c r="D839" s="11"/>
      <c r="E839" s="11"/>
      <c r="F839" s="11"/>
      <c r="G839" s="11"/>
      <c r="H839" s="11"/>
      <c r="I839" s="11"/>
      <c r="J839" s="11"/>
      <c r="L839" s="11"/>
      <c r="M839" s="11"/>
    </row>
    <row r="840" spans="1:13" x14ac:dyDescent="0.25">
      <c r="A840" s="11"/>
      <c r="B840" s="11"/>
      <c r="C840" s="11"/>
      <c r="D840" s="11"/>
      <c r="E840" s="11"/>
      <c r="F840" s="11"/>
      <c r="G840" s="11"/>
      <c r="H840" s="11"/>
      <c r="I840" s="11"/>
      <c r="J840" s="11"/>
      <c r="L840" s="11"/>
      <c r="M840" s="11"/>
    </row>
    <row r="841" spans="1:13" x14ac:dyDescent="0.25">
      <c r="A841" s="11"/>
      <c r="B841" s="11"/>
      <c r="C841" s="11"/>
      <c r="D841" s="11"/>
      <c r="E841" s="11"/>
      <c r="F841" s="11"/>
      <c r="G841" s="11"/>
      <c r="H841" s="11"/>
      <c r="I841" s="11"/>
      <c r="J841" s="11"/>
      <c r="L841" s="11"/>
      <c r="M841" s="11"/>
    </row>
    <row r="842" spans="1:13" x14ac:dyDescent="0.25">
      <c r="A842" s="11"/>
      <c r="B842" s="11"/>
      <c r="C842" s="11"/>
      <c r="D842" s="11"/>
      <c r="E842" s="11"/>
      <c r="F842" s="11"/>
      <c r="G842" s="11"/>
      <c r="H842" s="11"/>
      <c r="I842" s="11"/>
      <c r="J842" s="11"/>
      <c r="L842" s="11"/>
      <c r="M842" s="11"/>
    </row>
    <row r="843" spans="1:13" x14ac:dyDescent="0.25">
      <c r="A843" s="11"/>
      <c r="B843" s="11"/>
      <c r="C843" s="11"/>
      <c r="D843" s="11"/>
      <c r="E843" s="11"/>
      <c r="F843" s="11"/>
      <c r="G843" s="11"/>
      <c r="H843" s="11"/>
      <c r="I843" s="11"/>
      <c r="J843" s="11"/>
      <c r="L843" s="11"/>
      <c r="M843" s="11"/>
    </row>
    <row r="844" spans="1:13" x14ac:dyDescent="0.25">
      <c r="A844" s="11"/>
      <c r="B844" s="11"/>
      <c r="C844" s="11"/>
      <c r="D844" s="11"/>
      <c r="E844" s="11"/>
      <c r="F844" s="11"/>
      <c r="G844" s="11"/>
      <c r="H844" s="11"/>
      <c r="I844" s="11"/>
      <c r="J844" s="11"/>
      <c r="L844" s="11"/>
      <c r="M844" s="11"/>
    </row>
    <row r="845" spans="1:13" x14ac:dyDescent="0.25">
      <c r="A845" s="11"/>
      <c r="B845" s="11"/>
      <c r="C845" s="11"/>
      <c r="D845" s="11"/>
      <c r="E845" s="11"/>
      <c r="F845" s="11"/>
      <c r="G845" s="11"/>
      <c r="H845" s="11"/>
      <c r="I845" s="11"/>
      <c r="J845" s="11"/>
      <c r="L845" s="11"/>
      <c r="M845" s="11"/>
    </row>
    <row r="846" spans="1:13" x14ac:dyDescent="0.25">
      <c r="A846" s="11"/>
      <c r="B846" s="11"/>
      <c r="C846" s="11"/>
      <c r="D846" s="11"/>
      <c r="E846" s="11"/>
      <c r="F846" s="11"/>
      <c r="G846" s="11"/>
      <c r="H846" s="11"/>
      <c r="I846" s="11"/>
      <c r="J846" s="11"/>
      <c r="L846" s="11"/>
      <c r="M846" s="11"/>
    </row>
    <row r="847" spans="1:13" x14ac:dyDescent="0.25">
      <c r="A847" s="11"/>
      <c r="B847" s="11"/>
      <c r="C847" s="11"/>
      <c r="D847" s="11"/>
      <c r="E847" s="11"/>
      <c r="F847" s="11"/>
      <c r="G847" s="11"/>
      <c r="H847" s="11"/>
      <c r="I847" s="11"/>
      <c r="J847" s="11"/>
      <c r="L847" s="11"/>
      <c r="M847" s="11"/>
    </row>
    <row r="848" spans="1:13" x14ac:dyDescent="0.25">
      <c r="A848" s="11"/>
      <c r="B848" s="11"/>
      <c r="C848" s="11"/>
      <c r="D848" s="11"/>
      <c r="E848" s="11"/>
      <c r="F848" s="11"/>
      <c r="G848" s="11"/>
      <c r="H848" s="11"/>
      <c r="I848" s="11"/>
      <c r="J848" s="11"/>
      <c r="L848" s="11"/>
      <c r="M848" s="11"/>
    </row>
    <row r="849" spans="1:13" x14ac:dyDescent="0.25">
      <c r="A849" s="11"/>
      <c r="B849" s="11"/>
      <c r="C849" s="11"/>
      <c r="D849" s="11"/>
      <c r="E849" s="11"/>
      <c r="F849" s="11"/>
      <c r="G849" s="11"/>
      <c r="H849" s="11"/>
      <c r="I849" s="11"/>
      <c r="J849" s="11"/>
      <c r="L849" s="11"/>
      <c r="M849" s="11"/>
    </row>
    <row r="850" spans="1:13" x14ac:dyDescent="0.25">
      <c r="A850" s="11"/>
      <c r="B850" s="11"/>
      <c r="C850" s="11"/>
      <c r="D850" s="11"/>
      <c r="E850" s="11"/>
      <c r="F850" s="11"/>
      <c r="G850" s="11"/>
      <c r="H850" s="11"/>
      <c r="I850" s="11"/>
      <c r="J850" s="11"/>
      <c r="L850" s="11"/>
      <c r="M850" s="11"/>
    </row>
    <row r="851" spans="1:13" x14ac:dyDescent="0.25">
      <c r="A851" s="11"/>
      <c r="B851" s="11"/>
      <c r="C851" s="11"/>
      <c r="D851" s="11"/>
      <c r="E851" s="11"/>
      <c r="F851" s="11"/>
      <c r="G851" s="11"/>
      <c r="H851" s="11"/>
      <c r="I851" s="11"/>
      <c r="J851" s="11"/>
      <c r="L851" s="11"/>
      <c r="M851" s="11"/>
    </row>
    <row r="852" spans="1:13" x14ac:dyDescent="0.25">
      <c r="A852" s="11"/>
      <c r="B852" s="11"/>
      <c r="C852" s="11"/>
      <c r="D852" s="11"/>
      <c r="E852" s="11"/>
      <c r="F852" s="11"/>
      <c r="G852" s="11"/>
      <c r="H852" s="11"/>
      <c r="I852" s="11"/>
      <c r="J852" s="11"/>
      <c r="L852" s="11"/>
      <c r="M852" s="11"/>
    </row>
    <row r="853" spans="1:13" x14ac:dyDescent="0.25">
      <c r="A853" s="11"/>
      <c r="B853" s="11"/>
      <c r="C853" s="11"/>
      <c r="D853" s="11"/>
      <c r="E853" s="11"/>
      <c r="F853" s="11"/>
      <c r="G853" s="11"/>
      <c r="H853" s="11"/>
      <c r="I853" s="11"/>
      <c r="J853" s="11"/>
      <c r="L853" s="11"/>
      <c r="M853" s="11"/>
    </row>
    <row r="854" spans="1:13" x14ac:dyDescent="0.25">
      <c r="A854" s="11"/>
      <c r="B854" s="11"/>
      <c r="C854" s="11"/>
      <c r="D854" s="11"/>
      <c r="E854" s="11"/>
      <c r="F854" s="11"/>
      <c r="G854" s="11"/>
      <c r="H854" s="11"/>
      <c r="I854" s="11"/>
      <c r="J854" s="11"/>
      <c r="L854" s="11"/>
      <c r="M854" s="11"/>
    </row>
    <row r="855" spans="1:13" x14ac:dyDescent="0.25">
      <c r="A855" s="11"/>
      <c r="B855" s="11"/>
      <c r="C855" s="11"/>
      <c r="D855" s="11"/>
      <c r="E855" s="11"/>
      <c r="F855" s="11"/>
      <c r="G855" s="11"/>
      <c r="H855" s="11"/>
      <c r="I855" s="11"/>
      <c r="J855" s="11"/>
      <c r="L855" s="11"/>
      <c r="M855" s="11"/>
    </row>
    <row r="856" spans="1:13" x14ac:dyDescent="0.25">
      <c r="A856" s="11"/>
      <c r="B856" s="11"/>
      <c r="C856" s="11"/>
      <c r="D856" s="11"/>
      <c r="E856" s="11"/>
      <c r="F856" s="11"/>
      <c r="G856" s="11"/>
      <c r="H856" s="11"/>
      <c r="I856" s="11"/>
      <c r="J856" s="11"/>
      <c r="L856" s="11"/>
      <c r="M856" s="11"/>
    </row>
    <row r="857" spans="1:13" x14ac:dyDescent="0.25">
      <c r="A857" s="11"/>
      <c r="B857" s="11"/>
      <c r="C857" s="11"/>
      <c r="D857" s="11"/>
      <c r="E857" s="11"/>
      <c r="F857" s="11"/>
      <c r="G857" s="11"/>
      <c r="H857" s="11"/>
      <c r="I857" s="11"/>
      <c r="J857" s="11"/>
      <c r="L857" s="11"/>
      <c r="M857" s="11"/>
    </row>
    <row r="858" spans="1:13" x14ac:dyDescent="0.25">
      <c r="A858" s="11"/>
      <c r="B858" s="11"/>
      <c r="C858" s="11"/>
      <c r="D858" s="11"/>
      <c r="E858" s="11"/>
      <c r="F858" s="11"/>
      <c r="G858" s="11"/>
      <c r="H858" s="11"/>
      <c r="I858" s="11"/>
      <c r="J858" s="11"/>
      <c r="L858" s="11"/>
      <c r="M858" s="11"/>
    </row>
    <row r="859" spans="1:13" x14ac:dyDescent="0.25">
      <c r="A859" s="11"/>
      <c r="B859" s="11"/>
      <c r="C859" s="11"/>
      <c r="D859" s="11"/>
      <c r="E859" s="11"/>
      <c r="F859" s="11"/>
      <c r="G859" s="11"/>
      <c r="H859" s="11"/>
      <c r="I859" s="11"/>
      <c r="J859" s="11"/>
      <c r="L859" s="11"/>
      <c r="M859" s="11"/>
    </row>
    <row r="860" spans="1:13" x14ac:dyDescent="0.25">
      <c r="A860" s="11"/>
      <c r="B860" s="11"/>
      <c r="C860" s="11"/>
      <c r="D860" s="11"/>
      <c r="E860" s="11"/>
      <c r="F860" s="11"/>
      <c r="G860" s="11"/>
      <c r="H860" s="11"/>
      <c r="I860" s="11"/>
      <c r="J860" s="11"/>
      <c r="L860" s="11"/>
      <c r="M860" s="11"/>
    </row>
    <row r="861" spans="1:13" x14ac:dyDescent="0.25">
      <c r="A861" s="11"/>
      <c r="B861" s="11"/>
      <c r="C861" s="11"/>
      <c r="D861" s="11"/>
      <c r="E861" s="11"/>
      <c r="F861" s="11"/>
      <c r="G861" s="11"/>
      <c r="H861" s="11"/>
      <c r="I861" s="11"/>
      <c r="J861" s="11"/>
      <c r="L861" s="11"/>
      <c r="M861" s="11"/>
    </row>
    <row r="862" spans="1:13" x14ac:dyDescent="0.25">
      <c r="A862" s="11"/>
      <c r="B862" s="11"/>
      <c r="C862" s="11"/>
      <c r="D862" s="11"/>
      <c r="E862" s="11"/>
      <c r="F862" s="11"/>
      <c r="G862" s="11"/>
      <c r="H862" s="11"/>
      <c r="I862" s="11"/>
      <c r="J862" s="11"/>
      <c r="L862" s="11"/>
      <c r="M862" s="11"/>
    </row>
    <row r="863" spans="1:13" x14ac:dyDescent="0.25">
      <c r="A863" s="11"/>
      <c r="B863" s="11"/>
      <c r="C863" s="11"/>
      <c r="D863" s="11"/>
      <c r="E863" s="11"/>
      <c r="F863" s="11"/>
      <c r="G863" s="11"/>
      <c r="H863" s="11"/>
      <c r="I863" s="11"/>
      <c r="J863" s="11"/>
      <c r="L863" s="11"/>
      <c r="M863" s="11"/>
    </row>
    <row r="864" spans="1:13" x14ac:dyDescent="0.25">
      <c r="A864" s="11"/>
      <c r="B864" s="11"/>
      <c r="C864" s="11"/>
      <c r="D864" s="11"/>
      <c r="E864" s="11"/>
      <c r="F864" s="11"/>
      <c r="G864" s="11"/>
      <c r="H864" s="11"/>
      <c r="I864" s="11"/>
      <c r="J864" s="11"/>
      <c r="L864" s="11"/>
      <c r="M864" s="11"/>
    </row>
    <row r="865" spans="1:13" x14ac:dyDescent="0.25">
      <c r="A865" s="11"/>
      <c r="B865" s="11"/>
      <c r="C865" s="11"/>
      <c r="D865" s="11"/>
      <c r="E865" s="11"/>
      <c r="F865" s="11"/>
      <c r="G865" s="11"/>
      <c r="H865" s="11"/>
      <c r="I865" s="11"/>
      <c r="J865" s="11"/>
      <c r="L865" s="11"/>
      <c r="M865" s="11"/>
    </row>
    <row r="866" spans="1:13" x14ac:dyDescent="0.25">
      <c r="A866" s="11"/>
      <c r="B866" s="11"/>
      <c r="C866" s="11"/>
      <c r="D866" s="11"/>
      <c r="E866" s="11"/>
      <c r="F866" s="11"/>
      <c r="G866" s="11"/>
      <c r="H866" s="11"/>
      <c r="I866" s="11"/>
      <c r="J866" s="11"/>
      <c r="L866" s="11"/>
      <c r="M866" s="11"/>
    </row>
    <row r="867" spans="1:13" x14ac:dyDescent="0.25">
      <c r="A867" s="11"/>
      <c r="B867" s="11"/>
      <c r="C867" s="11"/>
      <c r="D867" s="11"/>
      <c r="E867" s="11"/>
      <c r="F867" s="11"/>
      <c r="G867" s="11"/>
      <c r="H867" s="11"/>
      <c r="I867" s="11"/>
      <c r="J867" s="11"/>
      <c r="L867" s="11"/>
      <c r="M867" s="11"/>
    </row>
    <row r="868" spans="1:13" x14ac:dyDescent="0.25">
      <c r="A868" s="11"/>
      <c r="B868" s="11"/>
      <c r="C868" s="11"/>
      <c r="D868" s="11"/>
      <c r="E868" s="11"/>
      <c r="F868" s="11"/>
      <c r="G868" s="11"/>
      <c r="H868" s="11"/>
      <c r="I868" s="11"/>
      <c r="J868" s="11"/>
      <c r="L868" s="11"/>
      <c r="M868" s="11"/>
    </row>
    <row r="869" spans="1:13" x14ac:dyDescent="0.25">
      <c r="A869" s="11"/>
      <c r="B869" s="11"/>
      <c r="C869" s="11"/>
      <c r="D869" s="11"/>
      <c r="E869" s="11"/>
      <c r="F869" s="11"/>
      <c r="G869" s="11"/>
      <c r="H869" s="11"/>
      <c r="I869" s="11"/>
      <c r="J869" s="11"/>
      <c r="L869" s="11"/>
      <c r="M869" s="11"/>
    </row>
    <row r="870" spans="1:13" x14ac:dyDescent="0.25">
      <c r="A870" s="11"/>
      <c r="B870" s="11"/>
      <c r="C870" s="11"/>
      <c r="D870" s="11"/>
      <c r="E870" s="11"/>
      <c r="F870" s="11"/>
      <c r="G870" s="11"/>
      <c r="H870" s="11"/>
      <c r="I870" s="11"/>
      <c r="J870" s="11"/>
      <c r="L870" s="11"/>
      <c r="M870" s="11"/>
    </row>
    <row r="871" spans="1:13" x14ac:dyDescent="0.25">
      <c r="A871" s="11"/>
      <c r="B871" s="11"/>
      <c r="C871" s="11"/>
      <c r="D871" s="11"/>
      <c r="E871" s="11"/>
      <c r="F871" s="11"/>
      <c r="G871" s="11"/>
      <c r="H871" s="11"/>
      <c r="I871" s="11"/>
      <c r="J871" s="11"/>
      <c r="L871" s="11"/>
      <c r="M871" s="11"/>
    </row>
    <row r="872" spans="1:13" x14ac:dyDescent="0.25">
      <c r="A872" s="11"/>
      <c r="B872" s="11"/>
      <c r="C872" s="11"/>
      <c r="D872" s="11"/>
      <c r="E872" s="11"/>
      <c r="F872" s="11"/>
      <c r="G872" s="11"/>
      <c r="H872" s="11"/>
      <c r="I872" s="11"/>
      <c r="J872" s="11"/>
      <c r="L872" s="11"/>
      <c r="M872" s="11"/>
    </row>
    <row r="873" spans="1:13" x14ac:dyDescent="0.25">
      <c r="A873" s="11"/>
      <c r="B873" s="11"/>
      <c r="C873" s="11"/>
      <c r="D873" s="11"/>
      <c r="E873" s="11"/>
      <c r="F873" s="11"/>
      <c r="G873" s="11"/>
      <c r="H873" s="11"/>
      <c r="I873" s="11"/>
      <c r="J873" s="11"/>
      <c r="L873" s="11"/>
      <c r="M873" s="11"/>
    </row>
    <row r="874" spans="1:13" x14ac:dyDescent="0.25">
      <c r="A874" s="11"/>
      <c r="B874" s="11"/>
      <c r="C874" s="11"/>
      <c r="D874" s="11"/>
      <c r="E874" s="11"/>
      <c r="F874" s="11"/>
      <c r="G874" s="11"/>
      <c r="H874" s="11"/>
      <c r="I874" s="11"/>
      <c r="J874" s="11"/>
      <c r="L874" s="11"/>
      <c r="M874" s="11"/>
    </row>
    <row r="875" spans="1:13" x14ac:dyDescent="0.25">
      <c r="A875" s="11"/>
      <c r="B875" s="11"/>
      <c r="C875" s="11"/>
      <c r="D875" s="11"/>
      <c r="E875" s="11"/>
      <c r="F875" s="11"/>
      <c r="G875" s="11"/>
      <c r="H875" s="11"/>
      <c r="I875" s="11"/>
      <c r="J875" s="11"/>
      <c r="L875" s="11"/>
      <c r="M875" s="11"/>
    </row>
    <row r="876" spans="1:13" x14ac:dyDescent="0.25">
      <c r="A876" s="11"/>
      <c r="B876" s="11"/>
      <c r="C876" s="11"/>
      <c r="D876" s="11"/>
      <c r="E876" s="11"/>
      <c r="F876" s="11"/>
      <c r="G876" s="11"/>
      <c r="H876" s="11"/>
      <c r="I876" s="11"/>
      <c r="J876" s="11"/>
      <c r="L876" s="11"/>
      <c r="M876" s="11"/>
    </row>
    <row r="877" spans="1:13" x14ac:dyDescent="0.25">
      <c r="A877" s="11"/>
      <c r="B877" s="11"/>
      <c r="C877" s="11"/>
      <c r="D877" s="11"/>
      <c r="E877" s="11"/>
      <c r="F877" s="11"/>
      <c r="G877" s="11"/>
      <c r="H877" s="11"/>
      <c r="I877" s="11"/>
      <c r="J877" s="11"/>
      <c r="L877" s="11"/>
      <c r="M877" s="11"/>
    </row>
    <row r="878" spans="1:13" x14ac:dyDescent="0.25">
      <c r="A878" s="11"/>
      <c r="B878" s="11"/>
      <c r="C878" s="11"/>
      <c r="D878" s="11"/>
      <c r="E878" s="11"/>
      <c r="F878" s="11"/>
      <c r="G878" s="11"/>
      <c r="H878" s="11"/>
      <c r="I878" s="11"/>
      <c r="J878" s="11"/>
      <c r="L878" s="11"/>
      <c r="M878" s="11"/>
    </row>
    <row r="879" spans="1:13" x14ac:dyDescent="0.25">
      <c r="A879" s="11"/>
      <c r="B879" s="11"/>
      <c r="C879" s="11"/>
      <c r="D879" s="11"/>
      <c r="E879" s="11"/>
      <c r="F879" s="11"/>
      <c r="G879" s="11"/>
      <c r="H879" s="11"/>
      <c r="I879" s="11"/>
      <c r="J879" s="11"/>
      <c r="L879" s="11"/>
      <c r="M879" s="11"/>
    </row>
    <row r="880" spans="1:13" x14ac:dyDescent="0.25">
      <c r="A880" s="11"/>
      <c r="B880" s="11"/>
      <c r="C880" s="11"/>
      <c r="D880" s="11"/>
      <c r="E880" s="11"/>
      <c r="F880" s="11"/>
      <c r="G880" s="11"/>
      <c r="H880" s="11"/>
      <c r="I880" s="11"/>
      <c r="J880" s="11"/>
      <c r="L880" s="11"/>
      <c r="M880" s="11"/>
    </row>
    <row r="881" spans="1:13" x14ac:dyDescent="0.25">
      <c r="A881" s="11"/>
      <c r="B881" s="11"/>
      <c r="C881" s="11"/>
      <c r="D881" s="11"/>
      <c r="E881" s="11"/>
      <c r="F881" s="11"/>
      <c r="G881" s="11"/>
      <c r="H881" s="11"/>
      <c r="I881" s="11"/>
      <c r="J881" s="11"/>
      <c r="L881" s="11"/>
      <c r="M881" s="11"/>
    </row>
    <row r="882" spans="1:13" x14ac:dyDescent="0.25">
      <c r="A882" s="11"/>
      <c r="B882" s="11"/>
      <c r="C882" s="11"/>
      <c r="D882" s="11"/>
      <c r="E882" s="11"/>
      <c r="F882" s="11"/>
      <c r="G882" s="11"/>
      <c r="H882" s="11"/>
      <c r="I882" s="11"/>
      <c r="J882" s="11"/>
      <c r="L882" s="11"/>
      <c r="M882" s="11"/>
    </row>
    <row r="883" spans="1:13" x14ac:dyDescent="0.25">
      <c r="A883" s="11"/>
      <c r="B883" s="11"/>
      <c r="C883" s="11"/>
      <c r="D883" s="11"/>
      <c r="E883" s="11"/>
      <c r="F883" s="11"/>
      <c r="G883" s="11"/>
      <c r="H883" s="11"/>
      <c r="I883" s="11"/>
      <c r="J883" s="11"/>
      <c r="L883" s="11"/>
      <c r="M883" s="11"/>
    </row>
    <row r="884" spans="1:13" x14ac:dyDescent="0.25">
      <c r="A884" s="11"/>
      <c r="B884" s="11"/>
      <c r="C884" s="11"/>
      <c r="D884" s="11"/>
      <c r="E884" s="11"/>
      <c r="F884" s="11"/>
      <c r="G884" s="11"/>
      <c r="H884" s="11"/>
      <c r="I884" s="11"/>
      <c r="J884" s="11"/>
      <c r="L884" s="11"/>
      <c r="M884" s="11"/>
    </row>
    <row r="885" spans="1:13" x14ac:dyDescent="0.25">
      <c r="A885" s="11"/>
      <c r="B885" s="11"/>
      <c r="C885" s="11"/>
      <c r="D885" s="11"/>
      <c r="E885" s="11"/>
      <c r="F885" s="11"/>
      <c r="G885" s="11"/>
      <c r="H885" s="11"/>
      <c r="I885" s="11"/>
      <c r="J885" s="11"/>
      <c r="L885" s="11"/>
      <c r="M885" s="11"/>
    </row>
    <row r="886" spans="1:13" x14ac:dyDescent="0.25">
      <c r="A886" s="11"/>
      <c r="B886" s="11"/>
      <c r="C886" s="11"/>
      <c r="D886" s="11"/>
      <c r="E886" s="11"/>
      <c r="F886" s="11"/>
      <c r="G886" s="11"/>
      <c r="H886" s="11"/>
      <c r="I886" s="11"/>
      <c r="J886" s="11"/>
      <c r="L886" s="11"/>
      <c r="M886" s="11"/>
    </row>
    <row r="887" spans="1:13" x14ac:dyDescent="0.25">
      <c r="A887" s="11"/>
      <c r="B887" s="11"/>
      <c r="C887" s="11"/>
      <c r="D887" s="11"/>
      <c r="E887" s="11"/>
      <c r="F887" s="11"/>
      <c r="G887" s="11"/>
      <c r="H887" s="11"/>
      <c r="I887" s="11"/>
      <c r="J887" s="11"/>
      <c r="L887" s="11"/>
      <c r="M887" s="11"/>
    </row>
    <row r="888" spans="1:13" x14ac:dyDescent="0.25">
      <c r="A888" s="11"/>
      <c r="B888" s="11"/>
      <c r="C888" s="11"/>
      <c r="D888" s="11"/>
      <c r="E888" s="11"/>
      <c r="F888" s="11"/>
      <c r="G888" s="11"/>
      <c r="H888" s="11"/>
      <c r="I888" s="11"/>
      <c r="J888" s="11"/>
      <c r="L888" s="11"/>
      <c r="M888" s="11"/>
    </row>
    <row r="889" spans="1:13" x14ac:dyDescent="0.25">
      <c r="A889" s="11"/>
      <c r="B889" s="11"/>
      <c r="C889" s="11"/>
      <c r="D889" s="11"/>
      <c r="E889" s="11"/>
      <c r="F889" s="11"/>
      <c r="G889" s="11"/>
      <c r="H889" s="11"/>
      <c r="I889" s="11"/>
      <c r="J889" s="11"/>
      <c r="L889" s="11"/>
      <c r="M889" s="11"/>
    </row>
    <row r="890" spans="1:13" x14ac:dyDescent="0.25">
      <c r="A890" s="11"/>
      <c r="B890" s="11"/>
      <c r="C890" s="11"/>
      <c r="D890" s="11"/>
      <c r="E890" s="11"/>
      <c r="F890" s="11"/>
      <c r="G890" s="11"/>
      <c r="H890" s="11"/>
      <c r="I890" s="11"/>
      <c r="J890" s="11"/>
      <c r="L890" s="11"/>
      <c r="M890" s="11"/>
    </row>
    <row r="891" spans="1:13" x14ac:dyDescent="0.25">
      <c r="A891" s="11"/>
      <c r="B891" s="11"/>
      <c r="C891" s="11"/>
      <c r="D891" s="11"/>
      <c r="E891" s="11"/>
      <c r="F891" s="11"/>
      <c r="G891" s="11"/>
      <c r="H891" s="11"/>
      <c r="I891" s="11"/>
      <c r="J891" s="11"/>
      <c r="L891" s="11"/>
      <c r="M891" s="11"/>
    </row>
    <row r="892" spans="1:13" x14ac:dyDescent="0.25">
      <c r="A892" s="11"/>
      <c r="B892" s="11"/>
      <c r="C892" s="11"/>
      <c r="D892" s="11"/>
      <c r="E892" s="11"/>
      <c r="F892" s="11"/>
      <c r="G892" s="11"/>
      <c r="H892" s="11"/>
      <c r="I892" s="11"/>
      <c r="J892" s="11"/>
      <c r="L892" s="11"/>
      <c r="M892" s="11"/>
    </row>
    <row r="893" spans="1:13" x14ac:dyDescent="0.25">
      <c r="A893" s="11"/>
      <c r="B893" s="11"/>
      <c r="C893" s="11"/>
      <c r="D893" s="11"/>
      <c r="E893" s="11"/>
      <c r="F893" s="11"/>
      <c r="G893" s="11"/>
      <c r="H893" s="11"/>
      <c r="I893" s="11"/>
      <c r="J893" s="11"/>
      <c r="L893" s="11"/>
      <c r="M893" s="11"/>
    </row>
    <row r="894" spans="1:13" x14ac:dyDescent="0.25">
      <c r="A894" s="11"/>
      <c r="B894" s="11"/>
      <c r="C894" s="11"/>
      <c r="D894" s="11"/>
      <c r="E894" s="11"/>
      <c r="F894" s="11"/>
      <c r="G894" s="11"/>
      <c r="H894" s="11"/>
      <c r="I894" s="11"/>
      <c r="J894" s="11"/>
      <c r="L894" s="11"/>
      <c r="M894" s="11"/>
    </row>
    <row r="895" spans="1:13" x14ac:dyDescent="0.25">
      <c r="A895" s="11"/>
      <c r="B895" s="11"/>
      <c r="C895" s="11"/>
      <c r="D895" s="11"/>
      <c r="E895" s="11"/>
      <c r="F895" s="11"/>
      <c r="G895" s="11"/>
      <c r="H895" s="11"/>
      <c r="I895" s="11"/>
      <c r="J895" s="11"/>
      <c r="L895" s="11"/>
      <c r="M895" s="11"/>
    </row>
    <row r="896" spans="1:13" x14ac:dyDescent="0.25">
      <c r="A896" s="11"/>
      <c r="B896" s="11"/>
      <c r="C896" s="11"/>
      <c r="D896" s="11"/>
      <c r="E896" s="11"/>
      <c r="F896" s="11"/>
      <c r="G896" s="11"/>
      <c r="H896" s="11"/>
      <c r="I896" s="11"/>
      <c r="J896" s="11"/>
      <c r="L896" s="11"/>
      <c r="M896" s="11"/>
    </row>
    <row r="897" spans="1:13" x14ac:dyDescent="0.25">
      <c r="A897" s="11"/>
      <c r="B897" s="11"/>
      <c r="C897" s="11"/>
      <c r="D897" s="11"/>
      <c r="E897" s="11"/>
      <c r="F897" s="11"/>
      <c r="G897" s="11"/>
      <c r="H897" s="11"/>
      <c r="I897" s="11"/>
      <c r="J897" s="11"/>
      <c r="L897" s="11"/>
      <c r="M897" s="11"/>
    </row>
    <row r="898" spans="1:13" x14ac:dyDescent="0.25">
      <c r="A898" s="11"/>
      <c r="B898" s="11"/>
      <c r="C898" s="11"/>
      <c r="D898" s="11"/>
      <c r="E898" s="11"/>
      <c r="F898" s="11"/>
      <c r="G898" s="11"/>
      <c r="H898" s="11"/>
      <c r="I898" s="11"/>
      <c r="J898" s="11"/>
      <c r="L898" s="11"/>
      <c r="M898" s="11"/>
    </row>
    <row r="899" spans="1:13" x14ac:dyDescent="0.25">
      <c r="A899" s="11"/>
      <c r="B899" s="11"/>
      <c r="C899" s="11"/>
      <c r="D899" s="11"/>
      <c r="E899" s="11"/>
      <c r="F899" s="11"/>
      <c r="G899" s="11"/>
      <c r="H899" s="11"/>
      <c r="I899" s="11"/>
      <c r="J899" s="11"/>
      <c r="L899" s="11"/>
      <c r="M899" s="11"/>
    </row>
    <row r="900" spans="1:13" x14ac:dyDescent="0.25">
      <c r="A900" s="11"/>
      <c r="B900" s="11"/>
      <c r="C900" s="11"/>
      <c r="D900" s="11"/>
      <c r="E900" s="11"/>
      <c r="F900" s="11"/>
      <c r="G900" s="11"/>
      <c r="H900" s="11"/>
      <c r="I900" s="11"/>
      <c r="J900" s="11"/>
      <c r="L900" s="11"/>
      <c r="M900" s="11"/>
    </row>
    <row r="901" spans="1:13" x14ac:dyDescent="0.25">
      <c r="A901" s="11"/>
      <c r="B901" s="11"/>
      <c r="C901" s="11"/>
      <c r="D901" s="11"/>
      <c r="E901" s="11"/>
      <c r="F901" s="11"/>
      <c r="G901" s="11"/>
      <c r="H901" s="11"/>
      <c r="I901" s="11"/>
      <c r="J901" s="11"/>
      <c r="L901" s="11"/>
      <c r="M901" s="11"/>
    </row>
    <row r="902" spans="1:13" x14ac:dyDescent="0.25">
      <c r="A902" s="11"/>
      <c r="B902" s="11"/>
      <c r="C902" s="11"/>
      <c r="D902" s="11"/>
      <c r="E902" s="11"/>
      <c r="F902" s="11"/>
      <c r="G902" s="11"/>
      <c r="H902" s="11"/>
      <c r="I902" s="11"/>
      <c r="J902" s="11"/>
      <c r="L902" s="11"/>
      <c r="M902" s="11"/>
    </row>
    <row r="903" spans="1:13" x14ac:dyDescent="0.25">
      <c r="A903" s="11"/>
      <c r="B903" s="11"/>
      <c r="C903" s="11"/>
      <c r="D903" s="11"/>
      <c r="E903" s="11"/>
      <c r="F903" s="11"/>
      <c r="G903" s="11"/>
      <c r="H903" s="11"/>
      <c r="I903" s="11"/>
      <c r="J903" s="11"/>
      <c r="L903" s="11"/>
      <c r="M903" s="11"/>
    </row>
    <row r="904" spans="1:13" x14ac:dyDescent="0.25">
      <c r="A904" s="11"/>
      <c r="B904" s="11"/>
      <c r="C904" s="11"/>
      <c r="D904" s="11"/>
      <c r="E904" s="11"/>
      <c r="F904" s="11"/>
      <c r="G904" s="11"/>
      <c r="H904" s="11"/>
      <c r="I904" s="11"/>
      <c r="J904" s="11"/>
      <c r="L904" s="11"/>
      <c r="M904" s="11"/>
    </row>
    <row r="905" spans="1:13" x14ac:dyDescent="0.25">
      <c r="A905" s="11"/>
      <c r="B905" s="11"/>
      <c r="C905" s="11"/>
      <c r="D905" s="11"/>
      <c r="E905" s="11"/>
      <c r="F905" s="11"/>
      <c r="G905" s="11"/>
      <c r="H905" s="11"/>
      <c r="I905" s="11"/>
      <c r="J905" s="11"/>
      <c r="L905" s="11"/>
      <c r="M905" s="11"/>
    </row>
    <row r="906" spans="1:13" x14ac:dyDescent="0.25">
      <c r="A906" s="11"/>
      <c r="B906" s="11"/>
      <c r="C906" s="11"/>
      <c r="D906" s="11"/>
      <c r="E906" s="11"/>
      <c r="F906" s="11"/>
      <c r="G906" s="11"/>
      <c r="H906" s="11"/>
      <c r="I906" s="11"/>
      <c r="J906" s="11"/>
      <c r="L906" s="11"/>
      <c r="M906" s="11"/>
    </row>
    <row r="907" spans="1:13" x14ac:dyDescent="0.25">
      <c r="A907" s="11"/>
      <c r="B907" s="11"/>
      <c r="C907" s="11"/>
      <c r="D907" s="11"/>
      <c r="E907" s="11"/>
      <c r="F907" s="11"/>
      <c r="G907" s="11"/>
      <c r="H907" s="11"/>
      <c r="I907" s="11"/>
      <c r="J907" s="11"/>
      <c r="L907" s="11"/>
      <c r="M907" s="11"/>
    </row>
    <row r="908" spans="1:13" x14ac:dyDescent="0.25">
      <c r="A908" s="11"/>
      <c r="B908" s="11"/>
      <c r="C908" s="11"/>
      <c r="D908" s="11"/>
      <c r="E908" s="11"/>
      <c r="F908" s="11"/>
      <c r="G908" s="11"/>
      <c r="H908" s="11"/>
      <c r="I908" s="11"/>
      <c r="J908" s="11"/>
      <c r="L908" s="11"/>
      <c r="M908" s="11"/>
    </row>
    <row r="909" spans="1:13" x14ac:dyDescent="0.25">
      <c r="A909" s="11"/>
      <c r="B909" s="11"/>
      <c r="C909" s="11"/>
      <c r="D909" s="11"/>
      <c r="E909" s="11"/>
      <c r="F909" s="11"/>
      <c r="G909" s="11"/>
      <c r="H909" s="11"/>
      <c r="I909" s="11"/>
      <c r="J909" s="11"/>
      <c r="L909" s="11"/>
      <c r="M909" s="11"/>
    </row>
    <row r="910" spans="1:13" x14ac:dyDescent="0.25">
      <c r="A910" s="11"/>
      <c r="B910" s="11"/>
      <c r="C910" s="11"/>
      <c r="D910" s="11"/>
      <c r="E910" s="11"/>
      <c r="F910" s="11"/>
      <c r="G910" s="11"/>
      <c r="H910" s="11"/>
      <c r="I910" s="11"/>
      <c r="J910" s="11"/>
      <c r="L910" s="11"/>
      <c r="M910" s="11"/>
    </row>
  </sheetData>
  <sheetProtection algorithmName="SHA-512" hashValue="y72NoG1mMmUgynHlDRvlCJ5b0zlCdiZoQ+IelNBU7A7z91jItA02d0nas3L4RY1Jsy2jrjJZTlUtxI15H4H3Hw==" saltValue="oyl+zCQmkd//xzv9gaN+3Q==" spinCount="100000" sheet="1" autoFilter="0"/>
  <autoFilter ref="A7:S120" xr:uid="{00000000-0001-0000-0500-000000000000}"/>
  <sortState xmlns:xlrd2="http://schemas.microsoft.com/office/spreadsheetml/2017/richdata2" ref="B9:T33">
    <sortCondition ref="H9:H33"/>
    <sortCondition ref="G9:G33"/>
    <sortCondition ref="I9:I33"/>
    <sortCondition ref="E9:E33"/>
  </sortState>
  <phoneticPr fontId="3" type="noConversion"/>
  <conditionalFormatting sqref="C42:J55 K82:K85 C10:J32 G33:J33 C33:F41 G34:K41 B10:B55 A10:A54 A76:A79 B86:J112 A81:A114 N9:O9 N86:N113 L10:S10 P71:S115 P11:S55 L11:O69 B114:J120 O70:O120 L70:N85 A84:J85 B70:J83">
    <cfRule type="expression" dxfId="2369" priority="481" stopIfTrue="1">
      <formula>MOD(ROW(),2)=0</formula>
    </cfRule>
    <cfRule type="expression" dxfId="2368" priority="482" stopIfTrue="1">
      <formula>MOD(ROW(),2)&lt;&gt;0</formula>
    </cfRule>
  </conditionalFormatting>
  <conditionalFormatting sqref="C56:J69 L56:N69 P56:S69">
    <cfRule type="expression" dxfId="2367" priority="473" stopIfTrue="1">
      <formula>MOD(ROW(),2)=0</formula>
    </cfRule>
    <cfRule type="expression" dxfId="2366" priority="474" stopIfTrue="1">
      <formula>MOD(ROW(),2)&lt;&gt;0</formula>
    </cfRule>
  </conditionalFormatting>
  <conditionalFormatting sqref="K56:K69">
    <cfRule type="expression" dxfId="2365" priority="471" stopIfTrue="1">
      <formula>MOD(ROW(),2)=0</formula>
    </cfRule>
    <cfRule type="expression" dxfId="2364" priority="472" stopIfTrue="1">
      <formula>MOD(ROW(),2)&lt;&gt;0</formula>
    </cfRule>
  </conditionalFormatting>
  <conditionalFormatting sqref="B56:B69">
    <cfRule type="expression" dxfId="2363" priority="469" stopIfTrue="1">
      <formula>MOD(ROW(),2)=0</formula>
    </cfRule>
    <cfRule type="expression" dxfId="2362" priority="470" stopIfTrue="1">
      <formula>MOD(ROW(),2)&lt;&gt;0</formula>
    </cfRule>
  </conditionalFormatting>
  <conditionalFormatting sqref="L70:L85 N70:N113">
    <cfRule type="expression" dxfId="2361" priority="463" stopIfTrue="1">
      <formula>MOD(ROW(),2)=0</formula>
    </cfRule>
    <cfRule type="expression" dxfId="2360" priority="464" stopIfTrue="1">
      <formula>MOD(ROW(),2)&lt;&gt;0</formula>
    </cfRule>
  </conditionalFormatting>
  <conditionalFormatting sqref="N86:N113 P70:S70 L70:N85">
    <cfRule type="expression" dxfId="2359" priority="461" stopIfTrue="1">
      <formula>MOD(ROW(),2)=0</formula>
    </cfRule>
    <cfRule type="expression" dxfId="2358" priority="462" stopIfTrue="1">
      <formula>MOD(ROW(),2)&lt;&gt;0</formula>
    </cfRule>
  </conditionalFormatting>
  <conditionalFormatting sqref="K70">
    <cfRule type="expression" dxfId="2357" priority="455" stopIfTrue="1">
      <formula>MOD(ROW(),2)=0</formula>
    </cfRule>
    <cfRule type="expression" dxfId="2356" priority="456" stopIfTrue="1">
      <formula>MOD(ROW(),2)&lt;&gt;0</formula>
    </cfRule>
  </conditionalFormatting>
  <conditionalFormatting sqref="N71 L71">
    <cfRule type="expression" dxfId="2355" priority="453" stopIfTrue="1">
      <formula>MOD(ROW(),2)=0</formula>
    </cfRule>
    <cfRule type="expression" dxfId="2354" priority="454" stopIfTrue="1">
      <formula>MOD(ROW(),2)&lt;&gt;0</formula>
    </cfRule>
  </conditionalFormatting>
  <conditionalFormatting sqref="L71:N71">
    <cfRule type="expression" dxfId="2353" priority="451" stopIfTrue="1">
      <formula>MOD(ROW(),2)=0</formula>
    </cfRule>
    <cfRule type="expression" dxfId="2352" priority="452" stopIfTrue="1">
      <formula>MOD(ROW(),2)&lt;&gt;0</formula>
    </cfRule>
  </conditionalFormatting>
  <conditionalFormatting sqref="K71">
    <cfRule type="expression" dxfId="2351" priority="449" stopIfTrue="1">
      <formula>MOD(ROW(),2)=0</formula>
    </cfRule>
    <cfRule type="expression" dxfId="2350" priority="450" stopIfTrue="1">
      <formula>MOD(ROW(),2)&lt;&gt;0</formula>
    </cfRule>
  </conditionalFormatting>
  <conditionalFormatting sqref="N72 L72">
    <cfRule type="expression" dxfId="2349" priority="447" stopIfTrue="1">
      <formula>MOD(ROW(),2)=0</formula>
    </cfRule>
    <cfRule type="expression" dxfId="2348" priority="448" stopIfTrue="1">
      <formula>MOD(ROW(),2)&lt;&gt;0</formula>
    </cfRule>
  </conditionalFormatting>
  <conditionalFormatting sqref="L72:N72">
    <cfRule type="expression" dxfId="2347" priority="445" stopIfTrue="1">
      <formula>MOD(ROW(),2)=0</formula>
    </cfRule>
    <cfRule type="expression" dxfId="2346" priority="446" stopIfTrue="1">
      <formula>MOD(ROW(),2)&lt;&gt;0</formula>
    </cfRule>
  </conditionalFormatting>
  <conditionalFormatting sqref="K72">
    <cfRule type="expression" dxfId="2345" priority="443" stopIfTrue="1">
      <formula>MOD(ROW(),2)=0</formula>
    </cfRule>
    <cfRule type="expression" dxfId="2344" priority="444" stopIfTrue="1">
      <formula>MOD(ROW(),2)&lt;&gt;0</formula>
    </cfRule>
  </conditionalFormatting>
  <conditionalFormatting sqref="N73 L73">
    <cfRule type="expression" dxfId="2343" priority="441" stopIfTrue="1">
      <formula>MOD(ROW(),2)=0</formula>
    </cfRule>
    <cfRule type="expression" dxfId="2342" priority="442" stopIfTrue="1">
      <formula>MOD(ROW(),2)&lt;&gt;0</formula>
    </cfRule>
  </conditionalFormatting>
  <conditionalFormatting sqref="L73:N73">
    <cfRule type="expression" dxfId="2341" priority="439" stopIfTrue="1">
      <formula>MOD(ROW(),2)=0</formula>
    </cfRule>
    <cfRule type="expression" dxfId="2340" priority="440" stopIfTrue="1">
      <formula>MOD(ROW(),2)&lt;&gt;0</formula>
    </cfRule>
  </conditionalFormatting>
  <conditionalFormatting sqref="K73">
    <cfRule type="expression" dxfId="2339" priority="437" stopIfTrue="1">
      <formula>MOD(ROW(),2)=0</formula>
    </cfRule>
    <cfRule type="expression" dxfId="2338" priority="438" stopIfTrue="1">
      <formula>MOD(ROW(),2)&lt;&gt;0</formula>
    </cfRule>
  </conditionalFormatting>
  <conditionalFormatting sqref="N74:N75 L74:L75">
    <cfRule type="expression" dxfId="2337" priority="435" stopIfTrue="1">
      <formula>MOD(ROW(),2)=0</formula>
    </cfRule>
    <cfRule type="expression" dxfId="2336" priority="436" stopIfTrue="1">
      <formula>MOD(ROW(),2)&lt;&gt;0</formula>
    </cfRule>
  </conditionalFormatting>
  <conditionalFormatting sqref="L74:N75">
    <cfRule type="expression" dxfId="2335" priority="433" stopIfTrue="1">
      <formula>MOD(ROW(),2)=0</formula>
    </cfRule>
    <cfRule type="expression" dxfId="2334" priority="434" stopIfTrue="1">
      <formula>MOD(ROW(),2)&lt;&gt;0</formula>
    </cfRule>
  </conditionalFormatting>
  <conditionalFormatting sqref="K74:K76">
    <cfRule type="expression" dxfId="2333" priority="431" stopIfTrue="1">
      <formula>MOD(ROW(),2)=0</formula>
    </cfRule>
    <cfRule type="expression" dxfId="2332" priority="432" stopIfTrue="1">
      <formula>MOD(ROW(),2)&lt;&gt;0</formula>
    </cfRule>
  </conditionalFormatting>
  <conditionalFormatting sqref="L114 N114:N120">
    <cfRule type="expression" dxfId="2331" priority="429" stopIfTrue="1">
      <formula>MOD(ROW(),2)=0</formula>
    </cfRule>
    <cfRule type="expression" dxfId="2330" priority="430" stopIfTrue="1">
      <formula>MOD(ROW(),2)&lt;&gt;0</formula>
    </cfRule>
  </conditionalFormatting>
  <conditionalFormatting sqref="L114:N114 N115:N120">
    <cfRule type="expression" dxfId="2329" priority="427" stopIfTrue="1">
      <formula>MOD(ROW(),2)=0</formula>
    </cfRule>
    <cfRule type="expression" dxfId="2328" priority="428" stopIfTrue="1">
      <formula>MOD(ROW(),2)&lt;&gt;0</formula>
    </cfRule>
  </conditionalFormatting>
  <conditionalFormatting sqref="K114">
    <cfRule type="expression" dxfId="2327" priority="425" stopIfTrue="1">
      <formula>MOD(ROW(),2)=0</formula>
    </cfRule>
    <cfRule type="expression" dxfId="2326" priority="426" stopIfTrue="1">
      <formula>MOD(ROW(),2)&lt;&gt;0</formula>
    </cfRule>
  </conditionalFormatting>
  <conditionalFormatting sqref="L115 N115:N120">
    <cfRule type="expression" dxfId="2325" priority="423" stopIfTrue="1">
      <formula>MOD(ROW(),2)=0</formula>
    </cfRule>
    <cfRule type="expression" dxfId="2324" priority="424" stopIfTrue="1">
      <formula>MOD(ROW(),2)&lt;&gt;0</formula>
    </cfRule>
  </conditionalFormatting>
  <conditionalFormatting sqref="L115:N115 N116:N120">
    <cfRule type="expression" dxfId="2323" priority="421" stopIfTrue="1">
      <formula>MOD(ROW(),2)=0</formula>
    </cfRule>
    <cfRule type="expression" dxfId="2322" priority="422" stopIfTrue="1">
      <formula>MOD(ROW(),2)&lt;&gt;0</formula>
    </cfRule>
  </conditionalFormatting>
  <conditionalFormatting sqref="K115">
    <cfRule type="expression" dxfId="2321" priority="419" stopIfTrue="1">
      <formula>MOD(ROW(),2)=0</formula>
    </cfRule>
    <cfRule type="expression" dxfId="2320" priority="420" stopIfTrue="1">
      <formula>MOD(ROW(),2)&lt;&gt;0</formula>
    </cfRule>
  </conditionalFormatting>
  <conditionalFormatting sqref="P84:S85">
    <cfRule type="expression" dxfId="2319" priority="417" stopIfTrue="1">
      <formula>MOD(ROW(),2)=0</formula>
    </cfRule>
    <cfRule type="expression" dxfId="2318" priority="418" stopIfTrue="1">
      <formula>MOD(ROW(),2)&lt;&gt;0</formula>
    </cfRule>
  </conditionalFormatting>
  <conditionalFormatting sqref="P83:S83">
    <cfRule type="expression" dxfId="2317" priority="409" stopIfTrue="1">
      <formula>MOD(ROW(),2)=0</formula>
    </cfRule>
    <cfRule type="expression" dxfId="2316" priority="410" stopIfTrue="1">
      <formula>MOD(ROW(),2)&lt;&gt;0</formula>
    </cfRule>
  </conditionalFormatting>
  <conditionalFormatting sqref="K84">
    <cfRule type="expression" dxfId="2315" priority="403" stopIfTrue="1">
      <formula>MOD(ROW(),2)=0</formula>
    </cfRule>
    <cfRule type="expression" dxfId="2314" priority="404" stopIfTrue="1">
      <formula>MOD(ROW(),2)&lt;&gt;0</formula>
    </cfRule>
  </conditionalFormatting>
  <conditionalFormatting sqref="K85">
    <cfRule type="expression" dxfId="2313" priority="401" stopIfTrue="1">
      <formula>MOD(ROW(),2)=0</formula>
    </cfRule>
    <cfRule type="expression" dxfId="2312" priority="402" stopIfTrue="1">
      <formula>MOD(ROW(),2)&lt;&gt;0</formula>
    </cfRule>
  </conditionalFormatting>
  <conditionalFormatting sqref="K77">
    <cfRule type="expression" dxfId="2311" priority="399" stopIfTrue="1">
      <formula>MOD(ROW(),2)=0</formula>
    </cfRule>
    <cfRule type="expression" dxfId="2310" priority="400" stopIfTrue="1">
      <formula>MOD(ROW(),2)&lt;&gt;0</formula>
    </cfRule>
  </conditionalFormatting>
  <conditionalFormatting sqref="K78">
    <cfRule type="expression" dxfId="2309" priority="397" stopIfTrue="1">
      <formula>MOD(ROW(),2)=0</formula>
    </cfRule>
    <cfRule type="expression" dxfId="2308" priority="398" stopIfTrue="1">
      <formula>MOD(ROW(),2)&lt;&gt;0</formula>
    </cfRule>
  </conditionalFormatting>
  <conditionalFormatting sqref="K79">
    <cfRule type="expression" dxfId="2307" priority="395" stopIfTrue="1">
      <formula>MOD(ROW(),2)=0</formula>
    </cfRule>
    <cfRule type="expression" dxfId="2306" priority="396" stopIfTrue="1">
      <formula>MOD(ROW(),2)&lt;&gt;0</formula>
    </cfRule>
  </conditionalFormatting>
  <conditionalFormatting sqref="K80">
    <cfRule type="expression" dxfId="2305" priority="393" stopIfTrue="1">
      <formula>MOD(ROW(),2)=0</formula>
    </cfRule>
    <cfRule type="expression" dxfId="2304" priority="394" stopIfTrue="1">
      <formula>MOD(ROW(),2)&lt;&gt;0</formula>
    </cfRule>
  </conditionalFormatting>
  <conditionalFormatting sqref="K83">
    <cfRule type="expression" dxfId="2303" priority="391" stopIfTrue="1">
      <formula>MOD(ROW(),2)=0</formula>
    </cfRule>
    <cfRule type="expression" dxfId="2302" priority="392" stopIfTrue="1">
      <formula>MOD(ROW(),2)&lt;&gt;0</formula>
    </cfRule>
  </conditionalFormatting>
  <conditionalFormatting sqref="K81">
    <cfRule type="expression" dxfId="2301" priority="389" stopIfTrue="1">
      <formula>MOD(ROW(),2)=0</formula>
    </cfRule>
    <cfRule type="expression" dxfId="2300" priority="390" stopIfTrue="1">
      <formula>MOD(ROW(),2)&lt;&gt;0</formula>
    </cfRule>
  </conditionalFormatting>
  <conditionalFormatting sqref="P116:S117">
    <cfRule type="expression" dxfId="2299" priority="381" stopIfTrue="1">
      <formula>MOD(ROW(),2)=0</formula>
    </cfRule>
    <cfRule type="expression" dxfId="2298" priority="382" stopIfTrue="1">
      <formula>MOD(ROW(),2)&lt;&gt;0</formula>
    </cfRule>
  </conditionalFormatting>
  <conditionalFormatting sqref="K116:K117">
    <cfRule type="expression" dxfId="2297" priority="375" stopIfTrue="1">
      <formula>MOD(ROW(),2)=0</formula>
    </cfRule>
    <cfRule type="expression" dxfId="2296" priority="376" stopIfTrue="1">
      <formula>MOD(ROW(),2)&lt;&gt;0</formula>
    </cfRule>
  </conditionalFormatting>
  <conditionalFormatting sqref="N116">
    <cfRule type="expression" dxfId="2295" priority="373" stopIfTrue="1">
      <formula>MOD(ROW(),2)=0</formula>
    </cfRule>
    <cfRule type="expression" dxfId="2294" priority="374" stopIfTrue="1">
      <formula>MOD(ROW(),2)&lt;&gt;0</formula>
    </cfRule>
  </conditionalFormatting>
  <conditionalFormatting sqref="M116:N116">
    <cfRule type="expression" dxfId="2293" priority="371" stopIfTrue="1">
      <formula>MOD(ROW(),2)=0</formula>
    </cfRule>
    <cfRule type="expression" dxfId="2292" priority="372" stopIfTrue="1">
      <formula>MOD(ROW(),2)&lt;&gt;0</formula>
    </cfRule>
  </conditionalFormatting>
  <conditionalFormatting sqref="N117">
    <cfRule type="expression" dxfId="2291" priority="369" stopIfTrue="1">
      <formula>MOD(ROW(),2)=0</formula>
    </cfRule>
    <cfRule type="expression" dxfId="2290" priority="370" stopIfTrue="1">
      <formula>MOD(ROW(),2)&lt;&gt;0</formula>
    </cfRule>
  </conditionalFormatting>
  <conditionalFormatting sqref="M117:N117">
    <cfRule type="expression" dxfId="2289" priority="367" stopIfTrue="1">
      <formula>MOD(ROW(),2)=0</formula>
    </cfRule>
    <cfRule type="expression" dxfId="2288" priority="368" stopIfTrue="1">
      <formula>MOD(ROW(),2)&lt;&gt;0</formula>
    </cfRule>
  </conditionalFormatting>
  <conditionalFormatting sqref="P118:S120">
    <cfRule type="expression" dxfId="2287" priority="365" stopIfTrue="1">
      <formula>MOD(ROW(),2)=0</formula>
    </cfRule>
    <cfRule type="expression" dxfId="2286" priority="366" stopIfTrue="1">
      <formula>MOD(ROW(),2)&lt;&gt;0</formula>
    </cfRule>
  </conditionalFormatting>
  <conditionalFormatting sqref="K118">
    <cfRule type="expression" dxfId="2285" priority="363" stopIfTrue="1">
      <formula>MOD(ROW(),2)=0</formula>
    </cfRule>
    <cfRule type="expression" dxfId="2284" priority="364" stopIfTrue="1">
      <formula>MOD(ROW(),2)&lt;&gt;0</formula>
    </cfRule>
  </conditionalFormatting>
  <conditionalFormatting sqref="K119">
    <cfRule type="expression" dxfId="2283" priority="361" stopIfTrue="1">
      <formula>MOD(ROW(),2)=0</formula>
    </cfRule>
    <cfRule type="expression" dxfId="2282" priority="362" stopIfTrue="1">
      <formula>MOD(ROW(),2)&lt;&gt;0</formula>
    </cfRule>
  </conditionalFormatting>
  <conditionalFormatting sqref="N118:N120">
    <cfRule type="expression" dxfId="2281" priority="359" stopIfTrue="1">
      <formula>MOD(ROW(),2)=0</formula>
    </cfRule>
    <cfRule type="expression" dxfId="2280" priority="360" stopIfTrue="1">
      <formula>MOD(ROW(),2)&lt;&gt;0</formula>
    </cfRule>
  </conditionalFormatting>
  <conditionalFormatting sqref="M118:N120">
    <cfRule type="expression" dxfId="2279" priority="357" stopIfTrue="1">
      <formula>MOD(ROW(),2)=0</formula>
    </cfRule>
    <cfRule type="expression" dxfId="2278" priority="358" stopIfTrue="1">
      <formula>MOD(ROW(),2)&lt;&gt;0</formula>
    </cfRule>
  </conditionalFormatting>
  <conditionalFormatting sqref="M86">
    <cfRule type="expression" dxfId="2277" priority="345" stopIfTrue="1">
      <formula>MOD(ROW(),2)=0</formula>
    </cfRule>
    <cfRule type="expression" dxfId="2276" priority="346" stopIfTrue="1">
      <formula>MOD(ROW(),2)&lt;&gt;0</formula>
    </cfRule>
  </conditionalFormatting>
  <conditionalFormatting sqref="K86">
    <cfRule type="expression" dxfId="2275" priority="343" stopIfTrue="1">
      <formula>MOD(ROW(),2)=0</formula>
    </cfRule>
    <cfRule type="expression" dxfId="2274" priority="344" stopIfTrue="1">
      <formula>MOD(ROW(),2)&lt;&gt;0</formula>
    </cfRule>
  </conditionalFormatting>
  <conditionalFormatting sqref="M87">
    <cfRule type="expression" dxfId="2273" priority="341" stopIfTrue="1">
      <formula>MOD(ROW(),2)=0</formula>
    </cfRule>
    <cfRule type="expression" dxfId="2272" priority="342" stopIfTrue="1">
      <formula>MOD(ROW(),2)&lt;&gt;0</formula>
    </cfRule>
  </conditionalFormatting>
  <conditionalFormatting sqref="K87">
    <cfRule type="expression" dxfId="2271" priority="339" stopIfTrue="1">
      <formula>MOD(ROW(),2)=0</formula>
    </cfRule>
    <cfRule type="expression" dxfId="2270" priority="340" stopIfTrue="1">
      <formula>MOD(ROW(),2)&lt;&gt;0</formula>
    </cfRule>
  </conditionalFormatting>
  <conditionalFormatting sqref="M88">
    <cfRule type="expression" dxfId="2269" priority="337" stopIfTrue="1">
      <formula>MOD(ROW(),2)=0</formula>
    </cfRule>
    <cfRule type="expression" dxfId="2268" priority="338" stopIfTrue="1">
      <formula>MOD(ROW(),2)&lt;&gt;0</formula>
    </cfRule>
  </conditionalFormatting>
  <conditionalFormatting sqref="K88">
    <cfRule type="expression" dxfId="2267" priority="335" stopIfTrue="1">
      <formula>MOD(ROW(),2)=0</formula>
    </cfRule>
    <cfRule type="expression" dxfId="2266" priority="336" stopIfTrue="1">
      <formula>MOD(ROW(),2)&lt;&gt;0</formula>
    </cfRule>
  </conditionalFormatting>
  <conditionalFormatting sqref="M89">
    <cfRule type="expression" dxfId="2265" priority="333" stopIfTrue="1">
      <formula>MOD(ROW(),2)=0</formula>
    </cfRule>
    <cfRule type="expression" dxfId="2264" priority="334" stopIfTrue="1">
      <formula>MOD(ROW(),2)&lt;&gt;0</formula>
    </cfRule>
  </conditionalFormatting>
  <conditionalFormatting sqref="K89">
    <cfRule type="expression" dxfId="2263" priority="331" stopIfTrue="1">
      <formula>MOD(ROW(),2)=0</formula>
    </cfRule>
    <cfRule type="expression" dxfId="2262" priority="332" stopIfTrue="1">
      <formula>MOD(ROW(),2)&lt;&gt;0</formula>
    </cfRule>
  </conditionalFormatting>
  <conditionalFormatting sqref="M90">
    <cfRule type="expression" dxfId="2261" priority="329" stopIfTrue="1">
      <formula>MOD(ROW(),2)=0</formula>
    </cfRule>
    <cfRule type="expression" dxfId="2260" priority="330" stopIfTrue="1">
      <formula>MOD(ROW(),2)&lt;&gt;0</formula>
    </cfRule>
  </conditionalFormatting>
  <conditionalFormatting sqref="K90">
    <cfRule type="expression" dxfId="2259" priority="327" stopIfTrue="1">
      <formula>MOD(ROW(),2)=0</formula>
    </cfRule>
    <cfRule type="expression" dxfId="2258" priority="328" stopIfTrue="1">
      <formula>MOD(ROW(),2)&lt;&gt;0</formula>
    </cfRule>
  </conditionalFormatting>
  <conditionalFormatting sqref="M91">
    <cfRule type="expression" dxfId="2257" priority="325" stopIfTrue="1">
      <formula>MOD(ROW(),2)=0</formula>
    </cfRule>
    <cfRule type="expression" dxfId="2256" priority="326" stopIfTrue="1">
      <formula>MOD(ROW(),2)&lt;&gt;0</formula>
    </cfRule>
  </conditionalFormatting>
  <conditionalFormatting sqref="K91">
    <cfRule type="expression" dxfId="2255" priority="323" stopIfTrue="1">
      <formula>MOD(ROW(),2)=0</formula>
    </cfRule>
    <cfRule type="expression" dxfId="2254" priority="324" stopIfTrue="1">
      <formula>MOD(ROW(),2)&lt;&gt;0</formula>
    </cfRule>
  </conditionalFormatting>
  <conditionalFormatting sqref="M92">
    <cfRule type="expression" dxfId="2253" priority="321" stopIfTrue="1">
      <formula>MOD(ROW(),2)=0</formula>
    </cfRule>
    <cfRule type="expression" dxfId="2252" priority="322" stopIfTrue="1">
      <formula>MOD(ROW(),2)&lt;&gt;0</formula>
    </cfRule>
  </conditionalFormatting>
  <conditionalFormatting sqref="K92">
    <cfRule type="expression" dxfId="2251" priority="319" stopIfTrue="1">
      <formula>MOD(ROW(),2)=0</formula>
    </cfRule>
    <cfRule type="expression" dxfId="2250" priority="320" stopIfTrue="1">
      <formula>MOD(ROW(),2)&lt;&gt;0</formula>
    </cfRule>
  </conditionalFormatting>
  <conditionalFormatting sqref="M93">
    <cfRule type="expression" dxfId="2249" priority="317" stopIfTrue="1">
      <formula>MOD(ROW(),2)=0</formula>
    </cfRule>
    <cfRule type="expression" dxfId="2248" priority="318" stopIfTrue="1">
      <formula>MOD(ROW(),2)&lt;&gt;0</formula>
    </cfRule>
  </conditionalFormatting>
  <conditionalFormatting sqref="K93">
    <cfRule type="expression" dxfId="2247" priority="315" stopIfTrue="1">
      <formula>MOD(ROW(),2)=0</formula>
    </cfRule>
    <cfRule type="expression" dxfId="2246" priority="316" stopIfTrue="1">
      <formula>MOD(ROW(),2)&lt;&gt;0</formula>
    </cfRule>
  </conditionalFormatting>
  <conditionalFormatting sqref="M94">
    <cfRule type="expression" dxfId="2245" priority="313" stopIfTrue="1">
      <formula>MOD(ROW(),2)=0</formula>
    </cfRule>
    <cfRule type="expression" dxfId="2244" priority="314" stopIfTrue="1">
      <formula>MOD(ROW(),2)&lt;&gt;0</formula>
    </cfRule>
  </conditionalFormatting>
  <conditionalFormatting sqref="K94">
    <cfRule type="expression" dxfId="2243" priority="311" stopIfTrue="1">
      <formula>MOD(ROW(),2)=0</formula>
    </cfRule>
    <cfRule type="expression" dxfId="2242" priority="312" stopIfTrue="1">
      <formula>MOD(ROW(),2)&lt;&gt;0</formula>
    </cfRule>
  </conditionalFormatting>
  <conditionalFormatting sqref="M95">
    <cfRule type="expression" dxfId="2241" priority="309" stopIfTrue="1">
      <formula>MOD(ROW(),2)=0</formula>
    </cfRule>
    <cfRule type="expression" dxfId="2240" priority="310" stopIfTrue="1">
      <formula>MOD(ROW(),2)&lt;&gt;0</formula>
    </cfRule>
  </conditionalFormatting>
  <conditionalFormatting sqref="K95">
    <cfRule type="expression" dxfId="2239" priority="307" stopIfTrue="1">
      <formula>MOD(ROW(),2)=0</formula>
    </cfRule>
    <cfRule type="expression" dxfId="2238" priority="308" stopIfTrue="1">
      <formula>MOD(ROW(),2)&lt;&gt;0</formula>
    </cfRule>
  </conditionalFormatting>
  <conditionalFormatting sqref="M96">
    <cfRule type="expression" dxfId="2237" priority="305" stopIfTrue="1">
      <formula>MOD(ROW(),2)=0</formula>
    </cfRule>
    <cfRule type="expression" dxfId="2236" priority="306" stopIfTrue="1">
      <formula>MOD(ROW(),2)&lt;&gt;0</formula>
    </cfRule>
  </conditionalFormatting>
  <conditionalFormatting sqref="K96">
    <cfRule type="expression" dxfId="2235" priority="303" stopIfTrue="1">
      <formula>MOD(ROW(),2)=0</formula>
    </cfRule>
    <cfRule type="expression" dxfId="2234" priority="304" stopIfTrue="1">
      <formula>MOD(ROW(),2)&lt;&gt;0</formula>
    </cfRule>
  </conditionalFormatting>
  <conditionalFormatting sqref="M97">
    <cfRule type="expression" dxfId="2233" priority="301" stopIfTrue="1">
      <formula>MOD(ROW(),2)=0</formula>
    </cfRule>
    <cfRule type="expression" dxfId="2232" priority="302" stopIfTrue="1">
      <formula>MOD(ROW(),2)&lt;&gt;0</formula>
    </cfRule>
  </conditionalFormatting>
  <conditionalFormatting sqref="K97">
    <cfRule type="expression" dxfId="2231" priority="299" stopIfTrue="1">
      <formula>MOD(ROW(),2)=0</formula>
    </cfRule>
    <cfRule type="expression" dxfId="2230" priority="300" stopIfTrue="1">
      <formula>MOD(ROW(),2)&lt;&gt;0</formula>
    </cfRule>
  </conditionalFormatting>
  <conditionalFormatting sqref="M98">
    <cfRule type="expression" dxfId="2229" priority="297" stopIfTrue="1">
      <formula>MOD(ROW(),2)=0</formula>
    </cfRule>
    <cfRule type="expression" dxfId="2228" priority="298" stopIfTrue="1">
      <formula>MOD(ROW(),2)&lt;&gt;0</formula>
    </cfRule>
  </conditionalFormatting>
  <conditionalFormatting sqref="K98">
    <cfRule type="expression" dxfId="2227" priority="295" stopIfTrue="1">
      <formula>MOD(ROW(),2)=0</formula>
    </cfRule>
    <cfRule type="expression" dxfId="2226" priority="296" stopIfTrue="1">
      <formula>MOD(ROW(),2)&lt;&gt;0</formula>
    </cfRule>
  </conditionalFormatting>
  <conditionalFormatting sqref="M99">
    <cfRule type="expression" dxfId="2225" priority="293" stopIfTrue="1">
      <formula>MOD(ROW(),2)=0</formula>
    </cfRule>
    <cfRule type="expression" dxfId="2224" priority="294" stopIfTrue="1">
      <formula>MOD(ROW(),2)&lt;&gt;0</formula>
    </cfRule>
  </conditionalFormatting>
  <conditionalFormatting sqref="K99">
    <cfRule type="expression" dxfId="2223" priority="291" stopIfTrue="1">
      <formula>MOD(ROW(),2)=0</formula>
    </cfRule>
    <cfRule type="expression" dxfId="2222" priority="292" stopIfTrue="1">
      <formula>MOD(ROW(),2)&lt;&gt;0</formula>
    </cfRule>
  </conditionalFormatting>
  <conditionalFormatting sqref="M100">
    <cfRule type="expression" dxfId="2221" priority="289" stopIfTrue="1">
      <formula>MOD(ROW(),2)=0</formula>
    </cfRule>
    <cfRule type="expression" dxfId="2220" priority="290" stopIfTrue="1">
      <formula>MOD(ROW(),2)&lt;&gt;0</formula>
    </cfRule>
  </conditionalFormatting>
  <conditionalFormatting sqref="K100">
    <cfRule type="expression" dxfId="2219" priority="287" stopIfTrue="1">
      <formula>MOD(ROW(),2)=0</formula>
    </cfRule>
    <cfRule type="expression" dxfId="2218" priority="288" stopIfTrue="1">
      <formula>MOD(ROW(),2)&lt;&gt;0</formula>
    </cfRule>
  </conditionalFormatting>
  <conditionalFormatting sqref="M101">
    <cfRule type="expression" dxfId="2217" priority="285" stopIfTrue="1">
      <formula>MOD(ROW(),2)=0</formula>
    </cfRule>
    <cfRule type="expression" dxfId="2216" priority="286" stopIfTrue="1">
      <formula>MOD(ROW(),2)&lt;&gt;0</formula>
    </cfRule>
  </conditionalFormatting>
  <conditionalFormatting sqref="K101">
    <cfRule type="expression" dxfId="2215" priority="283" stopIfTrue="1">
      <formula>MOD(ROW(),2)=0</formula>
    </cfRule>
    <cfRule type="expression" dxfId="2214" priority="284" stopIfTrue="1">
      <formula>MOD(ROW(),2)&lt;&gt;0</formula>
    </cfRule>
  </conditionalFormatting>
  <conditionalFormatting sqref="M102">
    <cfRule type="expression" dxfId="2213" priority="281" stopIfTrue="1">
      <formula>MOD(ROW(),2)=0</formula>
    </cfRule>
    <cfRule type="expression" dxfId="2212" priority="282" stopIfTrue="1">
      <formula>MOD(ROW(),2)&lt;&gt;0</formula>
    </cfRule>
  </conditionalFormatting>
  <conditionalFormatting sqref="K102">
    <cfRule type="expression" dxfId="2211" priority="279" stopIfTrue="1">
      <formula>MOD(ROW(),2)=0</formula>
    </cfRule>
    <cfRule type="expression" dxfId="2210" priority="280" stopIfTrue="1">
      <formula>MOD(ROW(),2)&lt;&gt;0</formula>
    </cfRule>
  </conditionalFormatting>
  <conditionalFormatting sqref="M103">
    <cfRule type="expression" dxfId="2209" priority="277" stopIfTrue="1">
      <formula>MOD(ROW(),2)=0</formula>
    </cfRule>
    <cfRule type="expression" dxfId="2208" priority="278" stopIfTrue="1">
      <formula>MOD(ROW(),2)&lt;&gt;0</formula>
    </cfRule>
  </conditionalFormatting>
  <conditionalFormatting sqref="K103">
    <cfRule type="expression" dxfId="2207" priority="275" stopIfTrue="1">
      <formula>MOD(ROW(),2)=0</formula>
    </cfRule>
    <cfRule type="expression" dxfId="2206" priority="276" stopIfTrue="1">
      <formula>MOD(ROW(),2)&lt;&gt;0</formula>
    </cfRule>
  </conditionalFormatting>
  <conditionalFormatting sqref="M104">
    <cfRule type="expression" dxfId="2205" priority="273" stopIfTrue="1">
      <formula>MOD(ROW(),2)=0</formula>
    </cfRule>
    <cfRule type="expression" dxfId="2204" priority="274" stopIfTrue="1">
      <formula>MOD(ROW(),2)&lt;&gt;0</formula>
    </cfRule>
  </conditionalFormatting>
  <conditionalFormatting sqref="K104">
    <cfRule type="expression" dxfId="2203" priority="271" stopIfTrue="1">
      <formula>MOD(ROW(),2)=0</formula>
    </cfRule>
    <cfRule type="expression" dxfId="2202" priority="272" stopIfTrue="1">
      <formula>MOD(ROW(),2)&lt;&gt;0</formula>
    </cfRule>
  </conditionalFormatting>
  <conditionalFormatting sqref="M105">
    <cfRule type="expression" dxfId="2201" priority="269" stopIfTrue="1">
      <formula>MOD(ROW(),2)=0</formula>
    </cfRule>
    <cfRule type="expression" dxfId="2200" priority="270" stopIfTrue="1">
      <formula>MOD(ROW(),2)&lt;&gt;0</formula>
    </cfRule>
  </conditionalFormatting>
  <conditionalFormatting sqref="K105">
    <cfRule type="expression" dxfId="2199" priority="267" stopIfTrue="1">
      <formula>MOD(ROW(),2)=0</formula>
    </cfRule>
    <cfRule type="expression" dxfId="2198" priority="268" stopIfTrue="1">
      <formula>MOD(ROW(),2)&lt;&gt;0</formula>
    </cfRule>
  </conditionalFormatting>
  <conditionalFormatting sqref="K106">
    <cfRule type="expression" dxfId="2197" priority="265" stopIfTrue="1">
      <formula>MOD(ROW(),2)=0</formula>
    </cfRule>
    <cfRule type="expression" dxfId="2196" priority="266" stopIfTrue="1">
      <formula>MOD(ROW(),2)&lt;&gt;0</formula>
    </cfRule>
  </conditionalFormatting>
  <conditionalFormatting sqref="K107">
    <cfRule type="expression" dxfId="2195" priority="263" stopIfTrue="1">
      <formula>MOD(ROW(),2)=0</formula>
    </cfRule>
    <cfRule type="expression" dxfId="2194" priority="264" stopIfTrue="1">
      <formula>MOD(ROW(),2)&lt;&gt;0</formula>
    </cfRule>
  </conditionalFormatting>
  <conditionalFormatting sqref="M106">
    <cfRule type="expression" dxfId="2193" priority="261" stopIfTrue="1">
      <formula>MOD(ROW(),2)=0</formula>
    </cfRule>
    <cfRule type="expression" dxfId="2192" priority="262" stopIfTrue="1">
      <formula>MOD(ROW(),2)&lt;&gt;0</formula>
    </cfRule>
  </conditionalFormatting>
  <conditionalFormatting sqref="M107">
    <cfRule type="expression" dxfId="2191" priority="259" stopIfTrue="1">
      <formula>MOD(ROW(),2)=0</formula>
    </cfRule>
    <cfRule type="expression" dxfId="2190" priority="260" stopIfTrue="1">
      <formula>MOD(ROW(),2)&lt;&gt;0</formula>
    </cfRule>
  </conditionalFormatting>
  <conditionalFormatting sqref="K108">
    <cfRule type="expression" dxfId="2189" priority="257" stopIfTrue="1">
      <formula>MOD(ROW(),2)=0</formula>
    </cfRule>
    <cfRule type="expression" dxfId="2188" priority="258" stopIfTrue="1">
      <formula>MOD(ROW(),2)&lt;&gt;0</formula>
    </cfRule>
  </conditionalFormatting>
  <conditionalFormatting sqref="M108">
    <cfRule type="expression" dxfId="2187" priority="255" stopIfTrue="1">
      <formula>MOD(ROW(),2)=0</formula>
    </cfRule>
    <cfRule type="expression" dxfId="2186" priority="256" stopIfTrue="1">
      <formula>MOD(ROW(),2)&lt;&gt;0</formula>
    </cfRule>
  </conditionalFormatting>
  <conditionalFormatting sqref="K109">
    <cfRule type="expression" dxfId="2185" priority="253" stopIfTrue="1">
      <formula>MOD(ROW(),2)=0</formula>
    </cfRule>
    <cfRule type="expression" dxfId="2184" priority="254" stopIfTrue="1">
      <formula>MOD(ROW(),2)&lt;&gt;0</formula>
    </cfRule>
  </conditionalFormatting>
  <conditionalFormatting sqref="M109">
    <cfRule type="expression" dxfId="2183" priority="251" stopIfTrue="1">
      <formula>MOD(ROW(),2)=0</formula>
    </cfRule>
    <cfRule type="expression" dxfId="2182" priority="252" stopIfTrue="1">
      <formula>MOD(ROW(),2)&lt;&gt;0</formula>
    </cfRule>
  </conditionalFormatting>
  <conditionalFormatting sqref="K110">
    <cfRule type="expression" dxfId="2181" priority="249" stopIfTrue="1">
      <formula>MOD(ROW(),2)=0</formula>
    </cfRule>
    <cfRule type="expression" dxfId="2180" priority="250" stopIfTrue="1">
      <formula>MOD(ROW(),2)&lt;&gt;0</formula>
    </cfRule>
  </conditionalFormatting>
  <conditionalFormatting sqref="M110">
    <cfRule type="expression" dxfId="2179" priority="247" stopIfTrue="1">
      <formula>MOD(ROW(),2)=0</formula>
    </cfRule>
    <cfRule type="expression" dxfId="2178" priority="248" stopIfTrue="1">
      <formula>MOD(ROW(),2)&lt;&gt;0</formula>
    </cfRule>
  </conditionalFormatting>
  <conditionalFormatting sqref="K111">
    <cfRule type="expression" dxfId="2177" priority="245" stopIfTrue="1">
      <formula>MOD(ROW(),2)=0</formula>
    </cfRule>
    <cfRule type="expression" dxfId="2176" priority="246" stopIfTrue="1">
      <formula>MOD(ROW(),2)&lt;&gt;0</formula>
    </cfRule>
  </conditionalFormatting>
  <conditionalFormatting sqref="M111">
    <cfRule type="expression" dxfId="2175" priority="243" stopIfTrue="1">
      <formula>MOD(ROW(),2)=0</formula>
    </cfRule>
    <cfRule type="expression" dxfId="2174" priority="244" stopIfTrue="1">
      <formula>MOD(ROW(),2)&lt;&gt;0</formula>
    </cfRule>
  </conditionalFormatting>
  <conditionalFormatting sqref="K112">
    <cfRule type="expression" dxfId="2173" priority="241" stopIfTrue="1">
      <formula>MOD(ROW(),2)=0</formula>
    </cfRule>
    <cfRule type="expression" dxfId="2172" priority="242" stopIfTrue="1">
      <formula>MOD(ROW(),2)&lt;&gt;0</formula>
    </cfRule>
  </conditionalFormatting>
  <conditionalFormatting sqref="M112">
    <cfRule type="expression" dxfId="2171" priority="239" stopIfTrue="1">
      <formula>MOD(ROW(),2)=0</formula>
    </cfRule>
    <cfRule type="expression" dxfId="2170" priority="240" stopIfTrue="1">
      <formula>MOD(ROW(),2)&lt;&gt;0</formula>
    </cfRule>
  </conditionalFormatting>
  <conditionalFormatting sqref="B9:S9 O11 O13 O15 O17 O19 O21 O23 O25 O27 O29 O31 O33 O35 O37 O39 O41 O43 O45 O47 O49 O51 O53 O55 O57 O59 O61 O63 O65 O67 O71 O73 O75 O77 O79 O81 O83 O85 O87 O89 O91 O93 O95 O97 O99 O101 O103 O105 O107 O109 O111 O113 O115 O117 O119:O120">
    <cfRule type="expression" dxfId="2169" priority="237" stopIfTrue="1">
      <formula>MOD(ROW(),2)=0</formula>
    </cfRule>
    <cfRule type="expression" dxfId="2168" priority="238" stopIfTrue="1">
      <formula>MOD(ROW(),2)&lt;&gt;0</formula>
    </cfRule>
  </conditionalFormatting>
  <conditionalFormatting sqref="A7:S8 B10:J33 B42:J55 B34:K41 B56:N67 B9:S9 B114:N115 B86:K112 M86:M112 N86:N113 M116:N119 L10:S67 O70:S119 B68:S69 B116:K119 M120:S120 B120:J120 B70:N85">
    <cfRule type="expression" priority="483" stopIfTrue="1">
      <formula>MOD(ROW(),2)=0</formula>
    </cfRule>
    <cfRule type="expression" priority="484" stopIfTrue="1">
      <formula>MOD(ROW(),2)&lt;&gt;0</formula>
    </cfRule>
  </conditionalFormatting>
  <conditionalFormatting sqref="A67 A70:A75">
    <cfRule type="expression" dxfId="2167" priority="233" stopIfTrue="1">
      <formula>MOD(ROW(),2)=0</formula>
    </cfRule>
    <cfRule type="expression" dxfId="2166" priority="234" stopIfTrue="1">
      <formula>MOD(ROW(),2)&lt;&gt;0</formula>
    </cfRule>
  </conditionalFormatting>
  <conditionalFormatting sqref="A55:A66">
    <cfRule type="expression" dxfId="2165" priority="231" stopIfTrue="1">
      <formula>MOD(ROW(),2)=0</formula>
    </cfRule>
    <cfRule type="expression" dxfId="2164" priority="232" stopIfTrue="1">
      <formula>MOD(ROW(),2)&lt;&gt;0</formula>
    </cfRule>
  </conditionalFormatting>
  <conditionalFormatting sqref="A80">
    <cfRule type="expression" dxfId="2163" priority="227" stopIfTrue="1">
      <formula>MOD(ROW(),2)=0</formula>
    </cfRule>
    <cfRule type="expression" dxfId="2162" priority="228" stopIfTrue="1">
      <formula>MOD(ROW(),2)&lt;&gt;0</formula>
    </cfRule>
  </conditionalFormatting>
  <conditionalFormatting sqref="A117">
    <cfRule type="expression" dxfId="2161" priority="225" stopIfTrue="1">
      <formula>MOD(ROW(),2)=0</formula>
    </cfRule>
    <cfRule type="expression" dxfId="2160" priority="226" stopIfTrue="1">
      <formula>MOD(ROW(),2)&lt;&gt;0</formula>
    </cfRule>
  </conditionalFormatting>
  <conditionalFormatting sqref="A118">
    <cfRule type="expression" dxfId="2159" priority="223" stopIfTrue="1">
      <formula>MOD(ROW(),2)=0</formula>
    </cfRule>
    <cfRule type="expression" dxfId="2158" priority="224" stopIfTrue="1">
      <formula>MOD(ROW(),2)&lt;&gt;0</formula>
    </cfRule>
  </conditionalFormatting>
  <conditionalFormatting sqref="A116">
    <cfRule type="expression" dxfId="2157" priority="221" stopIfTrue="1">
      <formula>MOD(ROW(),2)=0</formula>
    </cfRule>
    <cfRule type="expression" dxfId="2156" priority="222" stopIfTrue="1">
      <formula>MOD(ROW(),2)&lt;&gt;0</formula>
    </cfRule>
  </conditionalFormatting>
  <conditionalFormatting sqref="A115">
    <cfRule type="expression" dxfId="2155" priority="219" stopIfTrue="1">
      <formula>MOD(ROW(),2)=0</formula>
    </cfRule>
    <cfRule type="expression" dxfId="2154" priority="220" stopIfTrue="1">
      <formula>MOD(ROW(),2)&lt;&gt;0</formula>
    </cfRule>
  </conditionalFormatting>
  <conditionalFormatting sqref="A9">
    <cfRule type="expression" dxfId="2153" priority="217" stopIfTrue="1">
      <formula>MOD(ROW(),2)=0</formula>
    </cfRule>
    <cfRule type="expression" dxfId="2152" priority="218" stopIfTrue="1">
      <formula>MOD(ROW(),2)&lt;&gt;0</formula>
    </cfRule>
  </conditionalFormatting>
  <conditionalFormatting sqref="A119:A120">
    <cfRule type="expression" dxfId="2151" priority="215" stopIfTrue="1">
      <formula>MOD(ROW(),2)=0</formula>
    </cfRule>
    <cfRule type="expression" dxfId="2150" priority="216" stopIfTrue="1">
      <formula>MOD(ROW(),2)&lt;&gt;0</formula>
    </cfRule>
  </conditionalFormatting>
  <conditionalFormatting sqref="K10">
    <cfRule type="expression" dxfId="2149" priority="213" stopIfTrue="1">
      <formula>MOD(ROW(),2)=0</formula>
    </cfRule>
    <cfRule type="expression" dxfId="2148" priority="214" stopIfTrue="1">
      <formula>MOD(ROW(),2)&lt;&gt;0</formula>
    </cfRule>
  </conditionalFormatting>
  <conditionalFormatting sqref="K11">
    <cfRule type="expression" dxfId="2147" priority="211" stopIfTrue="1">
      <formula>MOD(ROW(),2)=0</formula>
    </cfRule>
    <cfRule type="expression" dxfId="2146" priority="212" stopIfTrue="1">
      <formula>MOD(ROW(),2)&lt;&gt;0</formula>
    </cfRule>
  </conditionalFormatting>
  <conditionalFormatting sqref="K12">
    <cfRule type="expression" dxfId="2145" priority="209" stopIfTrue="1">
      <formula>MOD(ROW(),2)=0</formula>
    </cfRule>
    <cfRule type="expression" dxfId="2144" priority="210" stopIfTrue="1">
      <formula>MOD(ROW(),2)&lt;&gt;0</formula>
    </cfRule>
  </conditionalFormatting>
  <conditionalFormatting sqref="K13">
    <cfRule type="expression" dxfId="2143" priority="207" stopIfTrue="1">
      <formula>MOD(ROW(),2)=0</formula>
    </cfRule>
    <cfRule type="expression" dxfId="2142" priority="208" stopIfTrue="1">
      <formula>MOD(ROW(),2)&lt;&gt;0</formula>
    </cfRule>
  </conditionalFormatting>
  <conditionalFormatting sqref="K14">
    <cfRule type="expression" dxfId="2141" priority="205" stopIfTrue="1">
      <formula>MOD(ROW(),2)=0</formula>
    </cfRule>
    <cfRule type="expression" dxfId="2140" priority="206" stopIfTrue="1">
      <formula>MOD(ROW(),2)&lt;&gt;0</formula>
    </cfRule>
  </conditionalFormatting>
  <conditionalFormatting sqref="K15">
    <cfRule type="expression" dxfId="2139" priority="203" stopIfTrue="1">
      <formula>MOD(ROW(),2)=0</formula>
    </cfRule>
    <cfRule type="expression" dxfId="2138" priority="204" stopIfTrue="1">
      <formula>MOD(ROW(),2)&lt;&gt;0</formula>
    </cfRule>
  </conditionalFormatting>
  <conditionalFormatting sqref="K16">
    <cfRule type="expression" dxfId="2137" priority="201" stopIfTrue="1">
      <formula>MOD(ROW(),2)=0</formula>
    </cfRule>
    <cfRule type="expression" dxfId="2136" priority="202" stopIfTrue="1">
      <formula>MOD(ROW(),2)&lt;&gt;0</formula>
    </cfRule>
  </conditionalFormatting>
  <conditionalFormatting sqref="K17">
    <cfRule type="expression" dxfId="2135" priority="199" stopIfTrue="1">
      <formula>MOD(ROW(),2)=0</formula>
    </cfRule>
    <cfRule type="expression" dxfId="2134" priority="200" stopIfTrue="1">
      <formula>MOD(ROW(),2)&lt;&gt;0</formula>
    </cfRule>
  </conditionalFormatting>
  <conditionalFormatting sqref="K18">
    <cfRule type="expression" dxfId="2133" priority="197" stopIfTrue="1">
      <formula>MOD(ROW(),2)=0</formula>
    </cfRule>
    <cfRule type="expression" dxfId="2132" priority="198" stopIfTrue="1">
      <formula>MOD(ROW(),2)&lt;&gt;0</formula>
    </cfRule>
  </conditionalFormatting>
  <conditionalFormatting sqref="K19">
    <cfRule type="expression" dxfId="2131" priority="195" stopIfTrue="1">
      <formula>MOD(ROW(),2)=0</formula>
    </cfRule>
    <cfRule type="expression" dxfId="2130" priority="196" stopIfTrue="1">
      <formula>MOD(ROW(),2)&lt;&gt;0</formula>
    </cfRule>
  </conditionalFormatting>
  <conditionalFormatting sqref="K20">
    <cfRule type="expression" dxfId="2129" priority="193" stopIfTrue="1">
      <formula>MOD(ROW(),2)=0</formula>
    </cfRule>
    <cfRule type="expression" dxfId="2128" priority="194" stopIfTrue="1">
      <formula>MOD(ROW(),2)&lt;&gt;0</formula>
    </cfRule>
  </conditionalFormatting>
  <conditionalFormatting sqref="K21">
    <cfRule type="expression" dxfId="2127" priority="191" stopIfTrue="1">
      <formula>MOD(ROW(),2)=0</formula>
    </cfRule>
    <cfRule type="expression" dxfId="2126" priority="192" stopIfTrue="1">
      <formula>MOD(ROW(),2)&lt;&gt;0</formula>
    </cfRule>
  </conditionalFormatting>
  <conditionalFormatting sqref="K22">
    <cfRule type="expression" dxfId="2125" priority="189" stopIfTrue="1">
      <formula>MOD(ROW(),2)=0</formula>
    </cfRule>
    <cfRule type="expression" dxfId="2124" priority="190" stopIfTrue="1">
      <formula>MOD(ROW(),2)&lt;&gt;0</formula>
    </cfRule>
  </conditionalFormatting>
  <conditionalFormatting sqref="K23">
    <cfRule type="expression" dxfId="2123" priority="187" stopIfTrue="1">
      <formula>MOD(ROW(),2)=0</formula>
    </cfRule>
    <cfRule type="expression" dxfId="2122" priority="188" stopIfTrue="1">
      <formula>MOD(ROW(),2)&lt;&gt;0</formula>
    </cfRule>
  </conditionalFormatting>
  <conditionalFormatting sqref="K24">
    <cfRule type="expression" dxfId="2121" priority="185" stopIfTrue="1">
      <formula>MOD(ROW(),2)=0</formula>
    </cfRule>
    <cfRule type="expression" dxfId="2120" priority="186" stopIfTrue="1">
      <formula>MOD(ROW(),2)&lt;&gt;0</formula>
    </cfRule>
  </conditionalFormatting>
  <conditionalFormatting sqref="K25">
    <cfRule type="expression" dxfId="2119" priority="183" stopIfTrue="1">
      <formula>MOD(ROW(),2)=0</formula>
    </cfRule>
    <cfRule type="expression" dxfId="2118" priority="184" stopIfTrue="1">
      <formula>MOD(ROW(),2)&lt;&gt;0</formula>
    </cfRule>
  </conditionalFormatting>
  <conditionalFormatting sqref="K26">
    <cfRule type="expression" dxfId="2117" priority="181" stopIfTrue="1">
      <formula>MOD(ROW(),2)=0</formula>
    </cfRule>
    <cfRule type="expression" dxfId="2116" priority="182" stopIfTrue="1">
      <formula>MOD(ROW(),2)&lt;&gt;0</formula>
    </cfRule>
  </conditionalFormatting>
  <conditionalFormatting sqref="K27">
    <cfRule type="expression" dxfId="2115" priority="179" stopIfTrue="1">
      <formula>MOD(ROW(),2)=0</formula>
    </cfRule>
    <cfRule type="expression" dxfId="2114" priority="180" stopIfTrue="1">
      <formula>MOD(ROW(),2)&lt;&gt;0</formula>
    </cfRule>
  </conditionalFormatting>
  <conditionalFormatting sqref="K28">
    <cfRule type="expression" dxfId="2113" priority="177" stopIfTrue="1">
      <formula>MOD(ROW(),2)=0</formula>
    </cfRule>
    <cfRule type="expression" dxfId="2112" priority="178" stopIfTrue="1">
      <formula>MOD(ROW(),2)&lt;&gt;0</formula>
    </cfRule>
  </conditionalFormatting>
  <conditionalFormatting sqref="K29">
    <cfRule type="expression" dxfId="2111" priority="175" stopIfTrue="1">
      <formula>MOD(ROW(),2)=0</formula>
    </cfRule>
    <cfRule type="expression" dxfId="2110" priority="176" stopIfTrue="1">
      <formula>MOD(ROW(),2)&lt;&gt;0</formula>
    </cfRule>
  </conditionalFormatting>
  <conditionalFormatting sqref="K30">
    <cfRule type="expression" dxfId="2109" priority="173" stopIfTrue="1">
      <formula>MOD(ROW(),2)=0</formula>
    </cfRule>
    <cfRule type="expression" dxfId="2108" priority="174" stopIfTrue="1">
      <formula>MOD(ROW(),2)&lt;&gt;0</formula>
    </cfRule>
  </conditionalFormatting>
  <conditionalFormatting sqref="K31">
    <cfRule type="expression" dxfId="2107" priority="171" stopIfTrue="1">
      <formula>MOD(ROW(),2)=0</formula>
    </cfRule>
    <cfRule type="expression" dxfId="2106" priority="172" stopIfTrue="1">
      <formula>MOD(ROW(),2)&lt;&gt;0</formula>
    </cfRule>
  </conditionalFormatting>
  <conditionalFormatting sqref="K32">
    <cfRule type="expression" dxfId="2105" priority="169" stopIfTrue="1">
      <formula>MOD(ROW(),2)=0</formula>
    </cfRule>
    <cfRule type="expression" dxfId="2104" priority="170" stopIfTrue="1">
      <formula>MOD(ROW(),2)&lt;&gt;0</formula>
    </cfRule>
  </conditionalFormatting>
  <conditionalFormatting sqref="K33">
    <cfRule type="expression" dxfId="2103" priority="167" stopIfTrue="1">
      <formula>MOD(ROW(),2)=0</formula>
    </cfRule>
    <cfRule type="expression" dxfId="2102" priority="168" stopIfTrue="1">
      <formula>MOD(ROW(),2)&lt;&gt;0</formula>
    </cfRule>
  </conditionalFormatting>
  <conditionalFormatting sqref="K42">
    <cfRule type="expression" dxfId="2101" priority="165" stopIfTrue="1">
      <formula>MOD(ROW(),2)=0</formula>
    </cfRule>
    <cfRule type="expression" dxfId="2100" priority="166" stopIfTrue="1">
      <formula>MOD(ROW(),2)&lt;&gt;0</formula>
    </cfRule>
  </conditionalFormatting>
  <conditionalFormatting sqref="K43">
    <cfRule type="expression" dxfId="2099" priority="163" stopIfTrue="1">
      <formula>MOD(ROW(),2)=0</formula>
    </cfRule>
    <cfRule type="expression" dxfId="2098" priority="164" stopIfTrue="1">
      <formula>MOD(ROW(),2)&lt;&gt;0</formula>
    </cfRule>
  </conditionalFormatting>
  <conditionalFormatting sqref="K44">
    <cfRule type="expression" dxfId="2097" priority="161" stopIfTrue="1">
      <formula>MOD(ROW(),2)=0</formula>
    </cfRule>
    <cfRule type="expression" dxfId="2096" priority="162" stopIfTrue="1">
      <formula>MOD(ROW(),2)&lt;&gt;0</formula>
    </cfRule>
  </conditionalFormatting>
  <conditionalFormatting sqref="K45">
    <cfRule type="expression" dxfId="2095" priority="159" stopIfTrue="1">
      <formula>MOD(ROW(),2)=0</formula>
    </cfRule>
    <cfRule type="expression" dxfId="2094" priority="160" stopIfTrue="1">
      <formula>MOD(ROW(),2)&lt;&gt;0</formula>
    </cfRule>
  </conditionalFormatting>
  <conditionalFormatting sqref="K46">
    <cfRule type="expression" dxfId="2093" priority="157" stopIfTrue="1">
      <formula>MOD(ROW(),2)=0</formula>
    </cfRule>
    <cfRule type="expression" dxfId="2092" priority="158" stopIfTrue="1">
      <formula>MOD(ROW(),2)&lt;&gt;0</formula>
    </cfRule>
  </conditionalFormatting>
  <conditionalFormatting sqref="K47">
    <cfRule type="expression" dxfId="2091" priority="155" stopIfTrue="1">
      <formula>MOD(ROW(),2)=0</formula>
    </cfRule>
    <cfRule type="expression" dxfId="2090" priority="156" stopIfTrue="1">
      <formula>MOD(ROW(),2)&lt;&gt;0</formula>
    </cfRule>
  </conditionalFormatting>
  <conditionalFormatting sqref="K48">
    <cfRule type="expression" dxfId="2089" priority="153" stopIfTrue="1">
      <formula>MOD(ROW(),2)=0</formula>
    </cfRule>
    <cfRule type="expression" dxfId="2088" priority="154" stopIfTrue="1">
      <formula>MOD(ROW(),2)&lt;&gt;0</formula>
    </cfRule>
  </conditionalFormatting>
  <conditionalFormatting sqref="K49">
    <cfRule type="expression" dxfId="2087" priority="151" stopIfTrue="1">
      <formula>MOD(ROW(),2)=0</formula>
    </cfRule>
    <cfRule type="expression" dxfId="2086" priority="152" stopIfTrue="1">
      <formula>MOD(ROW(),2)&lt;&gt;0</formula>
    </cfRule>
  </conditionalFormatting>
  <conditionalFormatting sqref="K50">
    <cfRule type="expression" dxfId="2085" priority="149" stopIfTrue="1">
      <formula>MOD(ROW(),2)=0</formula>
    </cfRule>
    <cfRule type="expression" dxfId="2084" priority="150" stopIfTrue="1">
      <formula>MOD(ROW(),2)&lt;&gt;0</formula>
    </cfRule>
  </conditionalFormatting>
  <conditionalFormatting sqref="K51">
    <cfRule type="expression" dxfId="2083" priority="147" stopIfTrue="1">
      <formula>MOD(ROW(),2)=0</formula>
    </cfRule>
    <cfRule type="expression" dxfId="2082" priority="148" stopIfTrue="1">
      <formula>MOD(ROW(),2)&lt;&gt;0</formula>
    </cfRule>
  </conditionalFormatting>
  <conditionalFormatting sqref="K52">
    <cfRule type="expression" dxfId="2081" priority="145" stopIfTrue="1">
      <formula>MOD(ROW(),2)=0</formula>
    </cfRule>
    <cfRule type="expression" dxfId="2080" priority="146" stopIfTrue="1">
      <formula>MOD(ROW(),2)&lt;&gt;0</formula>
    </cfRule>
  </conditionalFormatting>
  <conditionalFormatting sqref="K53">
    <cfRule type="expression" dxfId="2079" priority="143" stopIfTrue="1">
      <formula>MOD(ROW(),2)=0</formula>
    </cfRule>
    <cfRule type="expression" dxfId="2078" priority="144" stopIfTrue="1">
      <formula>MOD(ROW(),2)&lt;&gt;0</formula>
    </cfRule>
  </conditionalFormatting>
  <conditionalFormatting sqref="K54">
    <cfRule type="expression" dxfId="2077" priority="141" stopIfTrue="1">
      <formula>MOD(ROW(),2)=0</formula>
    </cfRule>
    <cfRule type="expression" dxfId="2076" priority="142" stopIfTrue="1">
      <formula>MOD(ROW(),2)&lt;&gt;0</formula>
    </cfRule>
  </conditionalFormatting>
  <conditionalFormatting sqref="K55">
    <cfRule type="expression" dxfId="2075" priority="139" stopIfTrue="1">
      <formula>MOD(ROW(),2)=0</formula>
    </cfRule>
    <cfRule type="expression" dxfId="2074" priority="140" stopIfTrue="1">
      <formula>MOD(ROW(),2)&lt;&gt;0</formula>
    </cfRule>
  </conditionalFormatting>
  <conditionalFormatting sqref="L34:N41">
    <cfRule type="expression" dxfId="2073" priority="137" stopIfTrue="1">
      <formula>MOD(ROW(),2)=0</formula>
    </cfRule>
    <cfRule type="expression" dxfId="2072" priority="138" stopIfTrue="1">
      <formula>MOD(ROW(),2)&lt;&gt;0</formula>
    </cfRule>
  </conditionalFormatting>
  <conditionalFormatting sqref="A113 A114:N115 A86:K112 M86:M112 N86:N113 M116:N119 O70:S119 A7:S69 A116:K119 M120:S120 A120:J120 A70:N85">
    <cfRule type="expression" priority="485" stopIfTrue="1">
      <formula>MOD(ROW(),2)=0</formula>
    </cfRule>
    <cfRule type="expression" priority="486" stopIfTrue="1">
      <formula>MOD(ROW(),2)&lt;&gt;0</formula>
    </cfRule>
    <cfRule type="expression" priority="487" stopIfTrue="1">
      <formula>MOD(ROW(),2)=0</formula>
    </cfRule>
    <cfRule type="expression" priority="488" stopIfTrue="1">
      <formula>MOD(ROW(),2)&lt;&gt;0</formula>
    </cfRule>
    <cfRule type="expression" priority="489" stopIfTrue="1">
      <formula>MOD(ROW(),2)=0</formula>
    </cfRule>
    <cfRule type="expression" priority="490" stopIfTrue="1">
      <formula>MOD(ROW(),2)&lt;&gt;0</formula>
    </cfRule>
    <cfRule type="expression" priority="491" stopIfTrue="1">
      <formula>MOD(ROW(),2)=0</formula>
    </cfRule>
    <cfRule type="expression" priority="492" stopIfTrue="1">
      <formula>MOD(ROW(),2)&lt;&gt;0</formula>
    </cfRule>
    <cfRule type="expression" priority="493" stopIfTrue="1">
      <formula>MOD(ROW(),2)=0</formula>
    </cfRule>
    <cfRule type="expression" priority="494" stopIfTrue="1">
      <formula>MOD(ROW(),2)&lt;&gt;0</formula>
    </cfRule>
    <cfRule type="expression" priority="495" stopIfTrue="1">
      <formula>MOD(ROW(),2)=0</formula>
    </cfRule>
    <cfRule type="expression" priority="496" stopIfTrue="1">
      <formula>MOD(ROW(),2)&lt;&gt;0</formula>
    </cfRule>
    <cfRule type="expression" priority="497" stopIfTrue="1">
      <formula>MOD(ROW(),2)=0</formula>
    </cfRule>
    <cfRule type="expression" priority="498" stopIfTrue="1">
      <formula>MOD(ROW(),2)&lt;&gt;0</formula>
    </cfRule>
    <cfRule type="expression" priority="499" stopIfTrue="1">
      <formula>MOD(ROW(),2)=0</formula>
    </cfRule>
    <cfRule type="expression" priority="500" stopIfTrue="1">
      <formula>MOD(ROW(),2)&lt;&gt;0</formula>
    </cfRule>
  </conditionalFormatting>
  <conditionalFormatting sqref="L114:N115 N116:N120">
    <cfRule type="expression" dxfId="2071" priority="135" stopIfTrue="1">
      <formula>MOD(ROW(),2)=0</formula>
    </cfRule>
    <cfRule type="expression" dxfId="2070" priority="136" stopIfTrue="1">
      <formula>MOD(ROW(),2)&lt;&gt;0</formula>
    </cfRule>
  </conditionalFormatting>
  <conditionalFormatting sqref="L114:L115 N114:N120">
    <cfRule type="expression" dxfId="2069" priority="133" stopIfTrue="1">
      <formula>MOD(ROW(),2)=0</formula>
    </cfRule>
    <cfRule type="expression" dxfId="2068" priority="134" stopIfTrue="1">
      <formula>MOD(ROW(),2)&lt;&gt;0</formula>
    </cfRule>
  </conditionalFormatting>
  <conditionalFormatting sqref="L114:N115 N116:N120">
    <cfRule type="expression" dxfId="2067" priority="131" stopIfTrue="1">
      <formula>MOD(ROW(),2)=0</formula>
    </cfRule>
    <cfRule type="expression" dxfId="2066" priority="132" stopIfTrue="1">
      <formula>MOD(ROW(),2)&lt;&gt;0</formula>
    </cfRule>
  </conditionalFormatting>
  <conditionalFormatting sqref="L34:N41">
    <cfRule type="expression" dxfId="2065" priority="129" stopIfTrue="1">
      <formula>MOD(ROW(),2)=0</formula>
    </cfRule>
    <cfRule type="expression" dxfId="2064" priority="130" stopIfTrue="1">
      <formula>MOD(ROW(),2)&lt;&gt;0</formula>
    </cfRule>
  </conditionalFormatting>
  <conditionalFormatting sqref="B113:J113">
    <cfRule type="expression" dxfId="2063" priority="113" stopIfTrue="1">
      <formula>MOD(ROW(),2)=0</formula>
    </cfRule>
    <cfRule type="expression" dxfId="2062" priority="114" stopIfTrue="1">
      <formula>MOD(ROW(),2)&lt;&gt;0</formula>
    </cfRule>
  </conditionalFormatting>
  <conditionalFormatting sqref="K113">
    <cfRule type="expression" dxfId="2061" priority="107" stopIfTrue="1">
      <formula>MOD(ROW(),2)=0</formula>
    </cfRule>
    <cfRule type="expression" dxfId="2060" priority="108" stopIfTrue="1">
      <formula>MOD(ROW(),2)&lt;&gt;0</formula>
    </cfRule>
  </conditionalFormatting>
  <conditionalFormatting sqref="M113">
    <cfRule type="expression" dxfId="2059" priority="105" stopIfTrue="1">
      <formula>MOD(ROW(),2)=0</formula>
    </cfRule>
    <cfRule type="expression" dxfId="2058" priority="106" stopIfTrue="1">
      <formula>MOD(ROW(),2)&lt;&gt;0</formula>
    </cfRule>
  </conditionalFormatting>
  <conditionalFormatting sqref="B113:K113 M113">
    <cfRule type="expression" priority="115" stopIfTrue="1">
      <formula>MOD(ROW(),2)=0</formula>
    </cfRule>
    <cfRule type="expression" priority="116" stopIfTrue="1">
      <formula>MOD(ROW(),2)&lt;&gt;0</formula>
    </cfRule>
  </conditionalFormatting>
  <conditionalFormatting sqref="B113:K113 M113">
    <cfRule type="expression" priority="117" stopIfTrue="1">
      <formula>MOD(ROW(),2)=0</formula>
    </cfRule>
    <cfRule type="expression" priority="118" stopIfTrue="1">
      <formula>MOD(ROW(),2)&lt;&gt;0</formula>
    </cfRule>
    <cfRule type="expression" priority="119" stopIfTrue="1">
      <formula>MOD(ROW(),2)=0</formula>
    </cfRule>
    <cfRule type="expression" priority="120" stopIfTrue="1">
      <formula>MOD(ROW(),2)&lt;&gt;0</formula>
    </cfRule>
  </conditionalFormatting>
  <conditionalFormatting sqref="B113:K113 M113">
    <cfRule type="expression" priority="121" stopIfTrue="1">
      <formula>MOD(ROW(),2)=0</formula>
    </cfRule>
    <cfRule type="expression" priority="122" stopIfTrue="1">
      <formula>MOD(ROW(),2)&lt;&gt;0</formula>
    </cfRule>
    <cfRule type="expression" priority="123" stopIfTrue="1">
      <formula>MOD(ROW(),2)=0</formula>
    </cfRule>
    <cfRule type="expression" priority="124" stopIfTrue="1">
      <formula>MOD(ROW(),2)&lt;&gt;0</formula>
    </cfRule>
    <cfRule type="expression" priority="125" stopIfTrue="1">
      <formula>MOD(ROW(),2)=0</formula>
    </cfRule>
    <cfRule type="expression" priority="126" stopIfTrue="1">
      <formula>MOD(ROW(),2)&lt;&gt;0</formula>
    </cfRule>
    <cfRule type="expression" priority="127" stopIfTrue="1">
      <formula>MOD(ROW(),2)=0</formula>
    </cfRule>
    <cfRule type="expression" priority="128" stopIfTrue="1">
      <formula>MOD(ROW(),2)&lt;&gt;0</formula>
    </cfRule>
  </conditionalFormatting>
  <conditionalFormatting sqref="K113">
    <cfRule type="expression" dxfId="2057" priority="103" stopIfTrue="1">
      <formula>MOD(ROW(),2)=0</formula>
    </cfRule>
    <cfRule type="expression" dxfId="2056" priority="104" stopIfTrue="1">
      <formula>MOD(ROW(),2)&lt;&gt;0</formula>
    </cfRule>
  </conditionalFormatting>
  <conditionalFormatting sqref="L39:N41">
    <cfRule type="expression" dxfId="2055" priority="75" stopIfTrue="1">
      <formula>MOD(ROW(),2)=0</formula>
    </cfRule>
    <cfRule type="expression" dxfId="2054" priority="76" stopIfTrue="1">
      <formula>MOD(ROW(),2)&lt;&gt;0</formula>
    </cfRule>
  </conditionalFormatting>
  <conditionalFormatting sqref="L34:N38">
    <cfRule type="expression" dxfId="2053" priority="73" stopIfTrue="1">
      <formula>MOD(ROW(),2)=0</formula>
    </cfRule>
    <cfRule type="expression" dxfId="2052" priority="74" stopIfTrue="1">
      <formula>MOD(ROW(),2)&lt;&gt;0</formula>
    </cfRule>
  </conditionalFormatting>
  <conditionalFormatting sqref="L116:L120">
    <cfRule type="expression" dxfId="2051" priority="53" stopIfTrue="1">
      <formula>MOD(ROW(),2)=0</formula>
    </cfRule>
    <cfRule type="expression" dxfId="2050" priority="54" stopIfTrue="1">
      <formula>MOD(ROW(),2)&lt;&gt;0</formula>
    </cfRule>
  </conditionalFormatting>
  <conditionalFormatting sqref="L116:L120">
    <cfRule type="expression" dxfId="2049" priority="51" stopIfTrue="1">
      <formula>MOD(ROW(),2)=0</formula>
    </cfRule>
    <cfRule type="expression" dxfId="2048" priority="52" stopIfTrue="1">
      <formula>MOD(ROW(),2)&lt;&gt;0</formula>
    </cfRule>
  </conditionalFormatting>
  <conditionalFormatting sqref="L116:L120">
    <cfRule type="expression" priority="55" stopIfTrue="1">
      <formula>MOD(ROW(),2)=0</formula>
    </cfRule>
    <cfRule type="expression" priority="56" stopIfTrue="1">
      <formula>MOD(ROW(),2)&lt;&gt;0</formula>
    </cfRule>
  </conditionalFormatting>
  <conditionalFormatting sqref="L116:L120">
    <cfRule type="expression" priority="57" stopIfTrue="1">
      <formula>MOD(ROW(),2)=0</formula>
    </cfRule>
    <cfRule type="expression" priority="58" stopIfTrue="1">
      <formula>MOD(ROW(),2)&lt;&gt;0</formula>
    </cfRule>
    <cfRule type="expression" priority="59" stopIfTrue="1">
      <formula>MOD(ROW(),2)=0</formula>
    </cfRule>
    <cfRule type="expression" priority="60" stopIfTrue="1">
      <formula>MOD(ROW(),2)&lt;&gt;0</formula>
    </cfRule>
    <cfRule type="expression" priority="61" stopIfTrue="1">
      <formula>MOD(ROW(),2)=0</formula>
    </cfRule>
    <cfRule type="expression" priority="62" stopIfTrue="1">
      <formula>MOD(ROW(),2)&lt;&gt;0</formula>
    </cfRule>
    <cfRule type="expression" priority="63" stopIfTrue="1">
      <formula>MOD(ROW(),2)=0</formula>
    </cfRule>
    <cfRule type="expression" priority="64" stopIfTrue="1">
      <formula>MOD(ROW(),2)&lt;&gt;0</formula>
    </cfRule>
    <cfRule type="expression" priority="65" stopIfTrue="1">
      <formula>MOD(ROW(),2)=0</formula>
    </cfRule>
    <cfRule type="expression" priority="66" stopIfTrue="1">
      <formula>MOD(ROW(),2)&lt;&gt;0</formula>
    </cfRule>
    <cfRule type="expression" priority="67" stopIfTrue="1">
      <formula>MOD(ROW(),2)=0</formula>
    </cfRule>
    <cfRule type="expression" priority="68" stopIfTrue="1">
      <formula>MOD(ROW(),2)&lt;&gt;0</formula>
    </cfRule>
    <cfRule type="expression" priority="69" stopIfTrue="1">
      <formula>MOD(ROW(),2)=0</formula>
    </cfRule>
    <cfRule type="expression" priority="70" stopIfTrue="1">
      <formula>MOD(ROW(),2)&lt;&gt;0</formula>
    </cfRule>
    <cfRule type="expression" priority="71" stopIfTrue="1">
      <formula>MOD(ROW(),2)=0</formula>
    </cfRule>
    <cfRule type="expression" priority="72" stopIfTrue="1">
      <formula>MOD(ROW(),2)&lt;&gt;0</formula>
    </cfRule>
  </conditionalFormatting>
  <conditionalFormatting sqref="L86:L113">
    <cfRule type="expression" dxfId="2047" priority="31" stopIfTrue="1">
      <formula>MOD(ROW(),2)=0</formula>
    </cfRule>
    <cfRule type="expression" dxfId="2046" priority="32" stopIfTrue="1">
      <formula>MOD(ROW(),2)&lt;&gt;0</formula>
    </cfRule>
  </conditionalFormatting>
  <conditionalFormatting sqref="L86:L113">
    <cfRule type="expression" dxfId="2045" priority="29" stopIfTrue="1">
      <formula>MOD(ROW(),2)=0</formula>
    </cfRule>
    <cfRule type="expression" dxfId="2044" priority="30" stopIfTrue="1">
      <formula>MOD(ROW(),2)&lt;&gt;0</formula>
    </cfRule>
  </conditionalFormatting>
  <conditionalFormatting sqref="L86:L113">
    <cfRule type="expression" priority="33" stopIfTrue="1">
      <formula>MOD(ROW(),2)=0</formula>
    </cfRule>
    <cfRule type="expression" priority="34" stopIfTrue="1">
      <formula>MOD(ROW(),2)&lt;&gt;0</formula>
    </cfRule>
  </conditionalFormatting>
  <conditionalFormatting sqref="L86:L113">
    <cfRule type="expression" priority="35" stopIfTrue="1">
      <formula>MOD(ROW(),2)=0</formula>
    </cfRule>
    <cfRule type="expression" priority="36" stopIfTrue="1">
      <formula>MOD(ROW(),2)&lt;&gt;0</formula>
    </cfRule>
    <cfRule type="expression" priority="37" stopIfTrue="1">
      <formula>MOD(ROW(),2)=0</formula>
    </cfRule>
    <cfRule type="expression" priority="38" stopIfTrue="1">
      <formula>MOD(ROW(),2)&lt;&gt;0</formula>
    </cfRule>
    <cfRule type="expression" priority="39" stopIfTrue="1">
      <formula>MOD(ROW(),2)=0</formula>
    </cfRule>
    <cfRule type="expression" priority="40" stopIfTrue="1">
      <formula>MOD(ROW(),2)&lt;&gt;0</formula>
    </cfRule>
    <cfRule type="expression" priority="41" stopIfTrue="1">
      <formula>MOD(ROW(),2)=0</formula>
    </cfRule>
    <cfRule type="expression" priority="42" stopIfTrue="1">
      <formula>MOD(ROW(),2)&lt;&gt;0</formula>
    </cfRule>
    <cfRule type="expression" priority="43" stopIfTrue="1">
      <formula>MOD(ROW(),2)=0</formula>
    </cfRule>
    <cfRule type="expression" priority="44" stopIfTrue="1">
      <formula>MOD(ROW(),2)&lt;&gt;0</formula>
    </cfRule>
    <cfRule type="expression" priority="45" stopIfTrue="1">
      <formula>MOD(ROW(),2)=0</formula>
    </cfRule>
    <cfRule type="expression" priority="46" stopIfTrue="1">
      <formula>MOD(ROW(),2)&lt;&gt;0</formula>
    </cfRule>
    <cfRule type="expression" priority="47" stopIfTrue="1">
      <formula>MOD(ROW(),2)=0</formula>
    </cfRule>
    <cfRule type="expression" priority="48" stopIfTrue="1">
      <formula>MOD(ROW(),2)&lt;&gt;0</formula>
    </cfRule>
    <cfRule type="expression" priority="49" stopIfTrue="1">
      <formula>MOD(ROW(),2)=0</formula>
    </cfRule>
    <cfRule type="expression" priority="50" stopIfTrue="1">
      <formula>MOD(ROW(),2)&lt;&gt;0</formula>
    </cfRule>
  </conditionalFormatting>
  <conditionalFormatting sqref="O10 O12 O14 O16 O18 O20 O22 O24 O26 O28 O30 O32 O34 O36 O38 O40 O42 O44 O46 O48 O50 O52 O54 O56 O58 O60 O62 O64 O66 O72 O74 O76 O78 O80 O82 O84 O86 O88 O90 O92 O94 O96 O98 O100 O102 O104 O106 O108 O110 O112 O114 O116 O118 O69:O70">
    <cfRule type="expression" dxfId="2043" priority="27" stopIfTrue="1">
      <formula>MOD(ROW(),2)=0</formula>
    </cfRule>
    <cfRule type="expression" dxfId="2042" priority="28" stopIfTrue="1">
      <formula>MOD(ROW(),2)&lt;&gt;0</formula>
    </cfRule>
  </conditionalFormatting>
  <conditionalFormatting sqref="A68">
    <cfRule type="expression" dxfId="2041" priority="25" stopIfTrue="1">
      <formula>MOD(ROW(),2)=0</formula>
    </cfRule>
    <cfRule type="expression" dxfId="2040" priority="26" stopIfTrue="1">
      <formula>MOD(ROW(),2)&lt;&gt;0</formula>
    </cfRule>
  </conditionalFormatting>
  <conditionalFormatting sqref="O68">
    <cfRule type="expression" dxfId="2039" priority="23" stopIfTrue="1">
      <formula>MOD(ROW(),2)=0</formula>
    </cfRule>
    <cfRule type="expression" dxfId="2038" priority="24" stopIfTrue="1">
      <formula>MOD(ROW(),2)&lt;&gt;0</formula>
    </cfRule>
  </conditionalFormatting>
  <conditionalFormatting sqref="A69">
    <cfRule type="expression" dxfId="2037" priority="21" stopIfTrue="1">
      <formula>MOD(ROW(),2)=0</formula>
    </cfRule>
    <cfRule type="expression" dxfId="2036" priority="22" stopIfTrue="1">
      <formula>MOD(ROW(),2)&lt;&gt;0</formula>
    </cfRule>
  </conditionalFormatting>
  <conditionalFormatting sqref="K120">
    <cfRule type="expression" dxfId="2035" priority="5" stopIfTrue="1">
      <formula>MOD(ROW(),2)=0</formula>
    </cfRule>
    <cfRule type="expression" dxfId="2034" priority="6" stopIfTrue="1">
      <formula>MOD(ROW(),2)&lt;&gt;0</formula>
    </cfRule>
  </conditionalFormatting>
  <conditionalFormatting sqref="K120">
    <cfRule type="expression" priority="7" stopIfTrue="1">
      <formula>MOD(ROW(),2)=0</formula>
    </cfRule>
    <cfRule type="expression" priority="8" stopIfTrue="1">
      <formula>MOD(ROW(),2)&lt;&gt;0</formula>
    </cfRule>
  </conditionalFormatting>
  <conditionalFormatting sqref="K120">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onditionalFormatting>
  <conditionalFormatting sqref="K120">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onditionalFormatting>
  <conditionalFormatting sqref="K120">
    <cfRule type="expression" dxfId="2033" priority="3" stopIfTrue="1">
      <formula>MOD(ROW(),2)=0</formula>
    </cfRule>
    <cfRule type="expression" dxfId="2032" priority="4" stopIfTrue="1">
      <formula>MOD(ROW(),2)&lt;&gt;0</formula>
    </cfRule>
  </conditionalFormatting>
  <conditionalFormatting sqref="K120">
    <cfRule type="expression" dxfId="2031" priority="1" stopIfTrue="1">
      <formula>MOD(ROW(),2)=0</formula>
    </cfRule>
    <cfRule type="expression" dxfId="2030" priority="2"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x-405</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5" customHeight="1" x14ac:dyDescent="0.25">
      <c r="A10" s="108" t="s">
        <v>2</v>
      </c>
      <c r="B10" s="96" t="s">
        <v>462</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405</v>
      </c>
      <c r="C14" s="96"/>
      <c r="D14" s="96"/>
      <c r="E14" s="96"/>
      <c r="F14" s="96"/>
      <c r="G14" s="96"/>
      <c r="H14" s="96"/>
      <c r="I14" s="96"/>
      <c r="J14" s="96"/>
      <c r="K14" s="96"/>
      <c r="L14" s="96"/>
      <c r="M14" s="96"/>
    </row>
    <row r="15" spans="1:13" x14ac:dyDescent="0.25">
      <c r="A15" s="108" t="s">
        <v>53</v>
      </c>
      <c r="B15" s="96" t="s">
        <v>496</v>
      </c>
      <c r="C15" s="96"/>
      <c r="D15" s="96"/>
      <c r="E15" s="96"/>
      <c r="F15" s="96"/>
      <c r="G15" s="96"/>
      <c r="H15" s="96"/>
      <c r="I15" s="96"/>
      <c r="J15" s="96"/>
      <c r="K15" s="96"/>
      <c r="L15" s="96"/>
      <c r="M15" s="96"/>
    </row>
    <row r="16" spans="1:13" x14ac:dyDescent="0.25">
      <c r="A16" s="108" t="s">
        <v>54</v>
      </c>
      <c r="B16" s="96" t="s">
        <v>464</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0.69599999999999995</v>
      </c>
      <c r="C27" s="90">
        <v>0.69799999999999995</v>
      </c>
      <c r="D27" s="90">
        <v>0.7</v>
      </c>
      <c r="E27" s="90">
        <v>0.70199999999999996</v>
      </c>
      <c r="F27" s="90">
        <v>0.70399999999999996</v>
      </c>
      <c r="G27" s="90">
        <v>0.70699999999999996</v>
      </c>
      <c r="H27" s="90">
        <v>0.70899999999999996</v>
      </c>
      <c r="I27" s="90">
        <v>0.71099999999999997</v>
      </c>
      <c r="J27" s="90">
        <v>0.71299999999999997</v>
      </c>
      <c r="K27" s="90">
        <v>0.71499999999999997</v>
      </c>
      <c r="L27" s="90">
        <v>0.71799999999999997</v>
      </c>
      <c r="M27" s="90">
        <v>0.72</v>
      </c>
    </row>
    <row r="28" spans="1:13" x14ac:dyDescent="0.25">
      <c r="A28" s="88">
        <v>56</v>
      </c>
      <c r="B28" s="90">
        <v>0.72199999999999998</v>
      </c>
      <c r="C28" s="90">
        <v>0.72399999999999998</v>
      </c>
      <c r="D28" s="90">
        <v>0.72699999999999998</v>
      </c>
      <c r="E28" s="90">
        <v>0.72899999999999998</v>
      </c>
      <c r="F28" s="90">
        <v>0.73099999999999998</v>
      </c>
      <c r="G28" s="90">
        <v>0.73399999999999999</v>
      </c>
      <c r="H28" s="90">
        <v>0.73599999999999999</v>
      </c>
      <c r="I28" s="90">
        <v>0.73899999999999999</v>
      </c>
      <c r="J28" s="90">
        <v>0.74099999999999999</v>
      </c>
      <c r="K28" s="90">
        <v>0.74299999999999999</v>
      </c>
      <c r="L28" s="90">
        <v>0.746</v>
      </c>
      <c r="M28" s="90">
        <v>0.748</v>
      </c>
    </row>
    <row r="29" spans="1:13" x14ac:dyDescent="0.25">
      <c r="A29" s="88">
        <v>57</v>
      </c>
      <c r="B29" s="90">
        <v>0.75</v>
      </c>
      <c r="C29" s="90">
        <v>0.753</v>
      </c>
      <c r="D29" s="90">
        <v>0.755</v>
      </c>
      <c r="E29" s="90">
        <v>0.75800000000000001</v>
      </c>
      <c r="F29" s="90">
        <v>0.76</v>
      </c>
      <c r="G29" s="90">
        <v>0.76300000000000001</v>
      </c>
      <c r="H29" s="90">
        <v>0.76500000000000001</v>
      </c>
      <c r="I29" s="90">
        <v>0.76800000000000002</v>
      </c>
      <c r="J29" s="90">
        <v>0.77</v>
      </c>
      <c r="K29" s="90">
        <v>0.77300000000000002</v>
      </c>
      <c r="L29" s="90">
        <v>0.77500000000000002</v>
      </c>
      <c r="M29" s="90">
        <v>0.77800000000000002</v>
      </c>
    </row>
    <row r="30" spans="1:13" x14ac:dyDescent="0.25">
      <c r="A30" s="88">
        <v>58</v>
      </c>
      <c r="B30" s="90">
        <v>0.78100000000000003</v>
      </c>
      <c r="C30" s="90">
        <v>0.78300000000000003</v>
      </c>
      <c r="D30" s="90">
        <v>0.78600000000000003</v>
      </c>
      <c r="E30" s="90">
        <v>0.78900000000000003</v>
      </c>
      <c r="F30" s="90">
        <v>0.79100000000000004</v>
      </c>
      <c r="G30" s="90">
        <v>0.79400000000000004</v>
      </c>
      <c r="H30" s="90">
        <v>0.79700000000000004</v>
      </c>
      <c r="I30" s="90">
        <v>0.79900000000000004</v>
      </c>
      <c r="J30" s="90">
        <v>0.80200000000000005</v>
      </c>
      <c r="K30" s="90">
        <v>0.80500000000000005</v>
      </c>
      <c r="L30" s="90">
        <v>0.80700000000000005</v>
      </c>
      <c r="M30" s="90">
        <v>0.81</v>
      </c>
    </row>
    <row r="31" spans="1:13" x14ac:dyDescent="0.25">
      <c r="A31" s="88">
        <v>59</v>
      </c>
      <c r="B31" s="90">
        <v>0.81200000000000006</v>
      </c>
      <c r="C31" s="90">
        <v>0.81499999999999995</v>
      </c>
      <c r="D31" s="90">
        <v>0.81699999999999995</v>
      </c>
      <c r="E31" s="90">
        <v>0.81899999999999995</v>
      </c>
      <c r="F31" s="90">
        <v>0.82099999999999995</v>
      </c>
      <c r="G31" s="90">
        <v>0.82299999999999995</v>
      </c>
      <c r="H31" s="90">
        <v>0.82499999999999996</v>
      </c>
      <c r="I31" s="90">
        <v>0.82699999999999996</v>
      </c>
      <c r="J31" s="90">
        <v>0.82899999999999996</v>
      </c>
      <c r="K31" s="90">
        <v>0.83099999999999996</v>
      </c>
      <c r="L31" s="90">
        <v>0.83399999999999996</v>
      </c>
      <c r="M31" s="90">
        <v>0.83599999999999997</v>
      </c>
    </row>
    <row r="32" spans="1:13" x14ac:dyDescent="0.25">
      <c r="A32" s="88">
        <v>60</v>
      </c>
      <c r="B32" s="90">
        <v>0.83799999999999997</v>
      </c>
      <c r="C32" s="90">
        <v>0.84</v>
      </c>
      <c r="D32" s="90">
        <v>0.84199999999999997</v>
      </c>
      <c r="E32" s="90">
        <v>0.84499999999999997</v>
      </c>
      <c r="F32" s="90">
        <v>0.84699999999999998</v>
      </c>
      <c r="G32" s="90">
        <v>0.84899999999999998</v>
      </c>
      <c r="H32" s="90">
        <v>0.85199999999999998</v>
      </c>
      <c r="I32" s="90">
        <v>0.85399999999999998</v>
      </c>
      <c r="J32" s="90">
        <v>0.85599999999999998</v>
      </c>
      <c r="K32" s="90">
        <v>0.85799999999999998</v>
      </c>
      <c r="L32" s="90">
        <v>0.86099999999999999</v>
      </c>
      <c r="M32" s="90">
        <v>0.86299999999999999</v>
      </c>
    </row>
    <row r="33" spans="1:13" x14ac:dyDescent="0.25">
      <c r="A33" s="88">
        <v>61</v>
      </c>
      <c r="B33" s="90">
        <v>0.86499999999999999</v>
      </c>
      <c r="C33" s="90">
        <v>0.86799999999999999</v>
      </c>
      <c r="D33" s="90">
        <v>0.87</v>
      </c>
      <c r="E33" s="90">
        <v>0.873</v>
      </c>
      <c r="F33" s="90">
        <v>0.875</v>
      </c>
      <c r="G33" s="90">
        <v>0.878</v>
      </c>
      <c r="H33" s="90">
        <v>0.88</v>
      </c>
      <c r="I33" s="90">
        <v>0.88300000000000001</v>
      </c>
      <c r="J33" s="90">
        <v>0.88500000000000001</v>
      </c>
      <c r="K33" s="90">
        <v>0.88800000000000001</v>
      </c>
      <c r="L33" s="90">
        <v>0.89</v>
      </c>
      <c r="M33" s="90">
        <v>0.89300000000000002</v>
      </c>
    </row>
    <row r="34" spans="1:13" x14ac:dyDescent="0.25">
      <c r="A34" s="88">
        <v>62</v>
      </c>
      <c r="B34" s="90">
        <v>0.89500000000000002</v>
      </c>
      <c r="C34" s="90">
        <v>0.89800000000000002</v>
      </c>
      <c r="D34" s="90">
        <v>0.90100000000000002</v>
      </c>
      <c r="E34" s="90">
        <v>0.90300000000000002</v>
      </c>
      <c r="F34" s="90">
        <v>0.90600000000000003</v>
      </c>
      <c r="G34" s="90">
        <v>0.90900000000000003</v>
      </c>
      <c r="H34" s="90">
        <v>0.91200000000000003</v>
      </c>
      <c r="I34" s="90">
        <v>0.91400000000000003</v>
      </c>
      <c r="J34" s="90">
        <v>0.91700000000000004</v>
      </c>
      <c r="K34" s="90">
        <v>0.92</v>
      </c>
      <c r="L34" s="90">
        <v>0.92200000000000004</v>
      </c>
      <c r="M34" s="90">
        <v>0.92500000000000004</v>
      </c>
    </row>
    <row r="35" spans="1:13" x14ac:dyDescent="0.25">
      <c r="A35" s="88">
        <v>63</v>
      </c>
      <c r="B35" s="90">
        <v>0.92800000000000005</v>
      </c>
      <c r="C35" s="90">
        <v>0.93100000000000005</v>
      </c>
      <c r="D35" s="90">
        <v>0.93400000000000005</v>
      </c>
      <c r="E35" s="90">
        <v>0.93700000000000006</v>
      </c>
      <c r="F35" s="90">
        <v>0.94</v>
      </c>
      <c r="G35" s="90">
        <v>0.94299999999999995</v>
      </c>
      <c r="H35" s="90">
        <v>0.94599999999999995</v>
      </c>
      <c r="I35" s="90">
        <v>0.94899999999999995</v>
      </c>
      <c r="J35" s="90">
        <v>0.95199999999999996</v>
      </c>
      <c r="K35" s="90">
        <v>0.95499999999999996</v>
      </c>
      <c r="L35" s="90">
        <v>0.95799999999999996</v>
      </c>
      <c r="M35" s="90">
        <v>0.96099999999999997</v>
      </c>
    </row>
    <row r="36" spans="1:13" x14ac:dyDescent="0.25">
      <c r="A36" s="88">
        <v>64</v>
      </c>
      <c r="B36" s="90">
        <v>0.96399999999999997</v>
      </c>
      <c r="C36" s="90">
        <v>0.96699999999999997</v>
      </c>
      <c r="D36" s="90">
        <v>0.97</v>
      </c>
      <c r="E36" s="90">
        <v>0.97299999999999998</v>
      </c>
      <c r="F36" s="90">
        <v>0.97599999999999998</v>
      </c>
      <c r="G36" s="90">
        <v>0.98</v>
      </c>
      <c r="H36" s="90">
        <v>0.98299999999999998</v>
      </c>
      <c r="I36" s="90">
        <v>0.98599999999999999</v>
      </c>
      <c r="J36" s="90">
        <v>0.98899999999999999</v>
      </c>
      <c r="K36" s="90">
        <v>0.99199999999999999</v>
      </c>
      <c r="L36" s="90">
        <v>0.995</v>
      </c>
      <c r="M36" s="90">
        <v>0.998</v>
      </c>
    </row>
    <row r="37" spans="1:13" x14ac:dyDescent="0.25">
      <c r="A37" s="88">
        <v>65</v>
      </c>
      <c r="B37" s="90">
        <v>1</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l0yHEB9TrG+ZI6wzjp3e9i1m/NMhcvdJaMMVDc/w2sCCgUKov/dLghF4CuoVcnvhav/X7HYpYk4DwJ1OBZM20A==" saltValue="gnNjSHuNtQEV5t4D+zRJUg==" spinCount="100000" sheet="1" objects="1" scenarios="1"/>
  <conditionalFormatting sqref="A6:A16 A18:A21">
    <cfRule type="expression" dxfId="1193" priority="19" stopIfTrue="1">
      <formula>MOD(ROW(),2)=0</formula>
    </cfRule>
    <cfRule type="expression" dxfId="1192" priority="20" stopIfTrue="1">
      <formula>MOD(ROW(),2)&lt;&gt;0</formula>
    </cfRule>
  </conditionalFormatting>
  <conditionalFormatting sqref="B6:M17 B20:M21 C18:M19">
    <cfRule type="expression" dxfId="1191" priority="21" stopIfTrue="1">
      <formula>MOD(ROW(),2)=0</formula>
    </cfRule>
    <cfRule type="expression" dxfId="1190" priority="22" stopIfTrue="1">
      <formula>MOD(ROW(),2)&lt;&gt;0</formula>
    </cfRule>
  </conditionalFormatting>
  <conditionalFormatting sqref="B18">
    <cfRule type="expression" dxfId="1189" priority="13" stopIfTrue="1">
      <formula>MOD(ROW(),2)=0</formula>
    </cfRule>
    <cfRule type="expression" dxfId="1188" priority="14" stopIfTrue="1">
      <formula>MOD(ROW(),2)&lt;&gt;0</formula>
    </cfRule>
  </conditionalFormatting>
  <conditionalFormatting sqref="A17">
    <cfRule type="expression" dxfId="1187" priority="11" stopIfTrue="1">
      <formula>MOD(ROW(),2)=0</formula>
    </cfRule>
    <cfRule type="expression" dxfId="1186" priority="12" stopIfTrue="1">
      <formula>MOD(ROW(),2)&lt;&gt;0</formula>
    </cfRule>
  </conditionalFormatting>
  <conditionalFormatting sqref="A26:A37">
    <cfRule type="expression" dxfId="1185" priority="3" stopIfTrue="1">
      <formula>MOD(ROW(),2)=0</formula>
    </cfRule>
    <cfRule type="expression" dxfId="1184" priority="4" stopIfTrue="1">
      <formula>MOD(ROW(),2)&lt;&gt;0</formula>
    </cfRule>
  </conditionalFormatting>
  <conditionalFormatting sqref="B26:M37">
    <cfRule type="expression" dxfId="1183" priority="5" stopIfTrue="1">
      <formula>MOD(ROW(),2)=0</formula>
    </cfRule>
    <cfRule type="expression" dxfId="1182" priority="6" stopIfTrue="1">
      <formula>MOD(ROW(),2)&lt;&gt;0</formula>
    </cfRule>
  </conditionalFormatting>
  <conditionalFormatting sqref="B19">
    <cfRule type="expression" dxfId="1181" priority="1" stopIfTrue="1">
      <formula>MOD(ROW(),2)=0</formula>
    </cfRule>
    <cfRule type="expression" dxfId="1180" priority="2" stopIfTrue="1">
      <formula>MOD(ROW(),2)&lt;&gt;0</formula>
    </cfRule>
  </conditionalFormatting>
  <hyperlinks>
    <hyperlink ref="B23" location="'Factor List'!A1" display="Back to Factor List" xr:uid="{00000000-0004-0000-3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x-406</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5.9" customHeight="1" x14ac:dyDescent="0.25">
      <c r="A10" s="108" t="s">
        <v>2</v>
      </c>
      <c r="B10" s="96" t="s">
        <v>465</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406</v>
      </c>
      <c r="C14" s="96"/>
      <c r="D14" s="96"/>
      <c r="E14" s="96"/>
      <c r="F14" s="96"/>
      <c r="G14" s="96"/>
      <c r="H14" s="96"/>
      <c r="I14" s="96"/>
      <c r="J14" s="96"/>
      <c r="K14" s="96"/>
      <c r="L14" s="96"/>
      <c r="M14" s="96"/>
    </row>
    <row r="15" spans="1:13" x14ac:dyDescent="0.25">
      <c r="A15" s="108" t="s">
        <v>53</v>
      </c>
      <c r="B15" s="96" t="s">
        <v>495</v>
      </c>
      <c r="C15" s="96"/>
      <c r="D15" s="96"/>
      <c r="E15" s="96"/>
      <c r="F15" s="96"/>
      <c r="G15" s="96"/>
      <c r="H15" s="96"/>
      <c r="I15" s="96"/>
      <c r="J15" s="96"/>
      <c r="K15" s="96"/>
      <c r="L15" s="96"/>
      <c r="M15" s="96"/>
    </row>
    <row r="16" spans="1:13" x14ac:dyDescent="0.25">
      <c r="A16" s="108" t="s">
        <v>54</v>
      </c>
      <c r="B16" s="96" t="s">
        <v>467</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0.64800000000000002</v>
      </c>
      <c r="C27" s="90">
        <v>0.65</v>
      </c>
      <c r="D27" s="90">
        <v>0.65200000000000002</v>
      </c>
      <c r="E27" s="90">
        <v>0.65400000000000003</v>
      </c>
      <c r="F27" s="90">
        <v>0.65600000000000003</v>
      </c>
      <c r="G27" s="90">
        <v>0.65800000000000003</v>
      </c>
      <c r="H27" s="90">
        <v>0.66</v>
      </c>
      <c r="I27" s="90">
        <v>0.66300000000000003</v>
      </c>
      <c r="J27" s="90">
        <v>0.66500000000000004</v>
      </c>
      <c r="K27" s="90">
        <v>0.66700000000000004</v>
      </c>
      <c r="L27" s="90">
        <v>0.66900000000000004</v>
      </c>
      <c r="M27" s="90">
        <v>0.67100000000000004</v>
      </c>
    </row>
    <row r="28" spans="1:13" x14ac:dyDescent="0.25">
      <c r="A28" s="88">
        <v>56</v>
      </c>
      <c r="B28" s="90">
        <v>0.67300000000000004</v>
      </c>
      <c r="C28" s="90">
        <v>0.67500000000000004</v>
      </c>
      <c r="D28" s="90">
        <v>0.67800000000000005</v>
      </c>
      <c r="E28" s="90">
        <v>0.68</v>
      </c>
      <c r="F28" s="90">
        <v>0.68200000000000005</v>
      </c>
      <c r="G28" s="90">
        <v>0.68400000000000005</v>
      </c>
      <c r="H28" s="90">
        <v>0.68700000000000006</v>
      </c>
      <c r="I28" s="90">
        <v>0.68899999999999995</v>
      </c>
      <c r="J28" s="90">
        <v>0.69099999999999995</v>
      </c>
      <c r="K28" s="90">
        <v>0.69299999999999995</v>
      </c>
      <c r="L28" s="90">
        <v>0.69599999999999995</v>
      </c>
      <c r="M28" s="90">
        <v>0.69799999999999995</v>
      </c>
    </row>
    <row r="29" spans="1:13" x14ac:dyDescent="0.25">
      <c r="A29" s="88">
        <v>57</v>
      </c>
      <c r="B29" s="90">
        <v>0.7</v>
      </c>
      <c r="C29" s="90">
        <v>0.70299999999999996</v>
      </c>
      <c r="D29" s="90">
        <v>0.70499999999999996</v>
      </c>
      <c r="E29" s="90">
        <v>0.70699999999999996</v>
      </c>
      <c r="F29" s="90">
        <v>0.71</v>
      </c>
      <c r="G29" s="90">
        <v>0.71199999999999997</v>
      </c>
      <c r="H29" s="90">
        <v>0.71499999999999997</v>
      </c>
      <c r="I29" s="90">
        <v>0.71699999999999997</v>
      </c>
      <c r="J29" s="90">
        <v>0.71899999999999997</v>
      </c>
      <c r="K29" s="90">
        <v>0.72199999999999998</v>
      </c>
      <c r="L29" s="90">
        <v>0.72399999999999998</v>
      </c>
      <c r="M29" s="90">
        <v>0.72699999999999998</v>
      </c>
    </row>
    <row r="30" spans="1:13" x14ac:dyDescent="0.25">
      <c r="A30" s="88">
        <v>58</v>
      </c>
      <c r="B30" s="90">
        <v>0.72899999999999998</v>
      </c>
      <c r="C30" s="90">
        <v>0.73199999999999998</v>
      </c>
      <c r="D30" s="90">
        <v>0.73399999999999999</v>
      </c>
      <c r="E30" s="90">
        <v>0.73699999999999999</v>
      </c>
      <c r="F30" s="90">
        <v>0.73899999999999999</v>
      </c>
      <c r="G30" s="90">
        <v>0.74199999999999999</v>
      </c>
      <c r="H30" s="90">
        <v>0.74399999999999999</v>
      </c>
      <c r="I30" s="90">
        <v>0.747</v>
      </c>
      <c r="J30" s="90">
        <v>0.75</v>
      </c>
      <c r="K30" s="90">
        <v>0.752</v>
      </c>
      <c r="L30" s="90">
        <v>0.755</v>
      </c>
      <c r="M30" s="90">
        <v>0.75700000000000001</v>
      </c>
    </row>
    <row r="31" spans="1:13" x14ac:dyDescent="0.25">
      <c r="A31" s="88">
        <v>59</v>
      </c>
      <c r="B31" s="90">
        <v>0.76</v>
      </c>
      <c r="C31" s="90">
        <v>0.76300000000000001</v>
      </c>
      <c r="D31" s="90">
        <v>0.76600000000000001</v>
      </c>
      <c r="E31" s="90">
        <v>0.76800000000000002</v>
      </c>
      <c r="F31" s="90">
        <v>0.77100000000000002</v>
      </c>
      <c r="G31" s="90">
        <v>0.77400000000000002</v>
      </c>
      <c r="H31" s="90">
        <v>0.77700000000000002</v>
      </c>
      <c r="I31" s="90">
        <v>0.77900000000000003</v>
      </c>
      <c r="J31" s="90">
        <v>0.78200000000000003</v>
      </c>
      <c r="K31" s="90">
        <v>0.78500000000000003</v>
      </c>
      <c r="L31" s="90">
        <v>0.78800000000000003</v>
      </c>
      <c r="M31" s="90">
        <v>0.79</v>
      </c>
    </row>
    <row r="32" spans="1:13" x14ac:dyDescent="0.25">
      <c r="A32" s="88">
        <v>60</v>
      </c>
      <c r="B32" s="90">
        <v>0.79300000000000004</v>
      </c>
      <c r="C32" s="90">
        <v>0.79600000000000004</v>
      </c>
      <c r="D32" s="90">
        <v>0.79900000000000004</v>
      </c>
      <c r="E32" s="90">
        <v>0.80200000000000005</v>
      </c>
      <c r="F32" s="90">
        <v>0.80500000000000005</v>
      </c>
      <c r="G32" s="90">
        <v>0.80800000000000005</v>
      </c>
      <c r="H32" s="90">
        <v>0.81100000000000005</v>
      </c>
      <c r="I32" s="90">
        <v>0.81399999999999995</v>
      </c>
      <c r="J32" s="90">
        <v>0.81699999999999995</v>
      </c>
      <c r="K32" s="90">
        <v>0.82</v>
      </c>
      <c r="L32" s="90">
        <v>0.82299999999999995</v>
      </c>
      <c r="M32" s="90">
        <v>0.82599999999999996</v>
      </c>
    </row>
    <row r="33" spans="1:13" x14ac:dyDescent="0.25">
      <c r="A33" s="88">
        <v>61</v>
      </c>
      <c r="B33" s="90">
        <v>0.82899999999999996</v>
      </c>
      <c r="C33" s="90">
        <v>0.83199999999999996</v>
      </c>
      <c r="D33" s="90">
        <v>0.83499999999999996</v>
      </c>
      <c r="E33" s="90">
        <v>0.83799999999999997</v>
      </c>
      <c r="F33" s="90">
        <v>0.84199999999999997</v>
      </c>
      <c r="G33" s="90">
        <v>0.84499999999999997</v>
      </c>
      <c r="H33" s="90">
        <v>0.84799999999999998</v>
      </c>
      <c r="I33" s="90">
        <v>0.85099999999999998</v>
      </c>
      <c r="J33" s="90">
        <v>0.85399999999999998</v>
      </c>
      <c r="K33" s="90">
        <v>0.85699999999999998</v>
      </c>
      <c r="L33" s="90">
        <v>0.86099999999999999</v>
      </c>
      <c r="M33" s="90">
        <v>0.86399999999999999</v>
      </c>
    </row>
    <row r="34" spans="1:13" x14ac:dyDescent="0.25">
      <c r="A34" s="88">
        <v>62</v>
      </c>
      <c r="B34" s="90">
        <v>0.86699999999999999</v>
      </c>
      <c r="C34" s="90">
        <v>0.871</v>
      </c>
      <c r="D34" s="90">
        <v>0.874</v>
      </c>
      <c r="E34" s="90">
        <v>0.877</v>
      </c>
      <c r="F34" s="90">
        <v>0.88100000000000001</v>
      </c>
      <c r="G34" s="90">
        <v>0.88400000000000001</v>
      </c>
      <c r="H34" s="90">
        <v>0.88800000000000001</v>
      </c>
      <c r="I34" s="90">
        <v>0.89100000000000001</v>
      </c>
      <c r="J34" s="90">
        <v>0.89500000000000002</v>
      </c>
      <c r="K34" s="90">
        <v>0.89800000000000002</v>
      </c>
      <c r="L34" s="90">
        <v>0.90200000000000002</v>
      </c>
      <c r="M34" s="90">
        <v>0.90500000000000003</v>
      </c>
    </row>
    <row r="35" spans="1:13" x14ac:dyDescent="0.25">
      <c r="A35" s="88">
        <v>63</v>
      </c>
      <c r="B35" s="90">
        <v>0.90900000000000003</v>
      </c>
      <c r="C35" s="90">
        <v>0.91200000000000003</v>
      </c>
      <c r="D35" s="90">
        <v>0.91600000000000004</v>
      </c>
      <c r="E35" s="90">
        <v>0.92</v>
      </c>
      <c r="F35" s="90">
        <v>0.92400000000000004</v>
      </c>
      <c r="G35" s="90">
        <v>0.92700000000000005</v>
      </c>
      <c r="H35" s="90">
        <v>0.93100000000000005</v>
      </c>
      <c r="I35" s="90">
        <v>0.93500000000000005</v>
      </c>
      <c r="J35" s="90">
        <v>0.93799999999999994</v>
      </c>
      <c r="K35" s="90">
        <v>0.94199999999999995</v>
      </c>
      <c r="L35" s="90">
        <v>0.94599999999999995</v>
      </c>
      <c r="M35" s="90">
        <v>0.95</v>
      </c>
    </row>
    <row r="36" spans="1:13" x14ac:dyDescent="0.25">
      <c r="A36" s="88">
        <v>64</v>
      </c>
      <c r="B36" s="90">
        <v>0.95299999999999996</v>
      </c>
      <c r="C36" s="90">
        <v>0.95799999999999996</v>
      </c>
      <c r="D36" s="90">
        <v>0.96199999999999997</v>
      </c>
      <c r="E36" s="90">
        <v>0.96599999999999997</v>
      </c>
      <c r="F36" s="90">
        <v>0.97</v>
      </c>
      <c r="G36" s="90">
        <v>0.97399999999999998</v>
      </c>
      <c r="H36" s="90">
        <v>0.97799999999999998</v>
      </c>
      <c r="I36" s="90">
        <v>0.98199999999999998</v>
      </c>
      <c r="J36" s="90">
        <v>0.98599999999999999</v>
      </c>
      <c r="K36" s="90">
        <v>0.99</v>
      </c>
      <c r="L36" s="90">
        <v>0.99399999999999999</v>
      </c>
      <c r="M36" s="90">
        <v>0.998</v>
      </c>
    </row>
    <row r="37" spans="1:13" x14ac:dyDescent="0.25">
      <c r="A37" s="88">
        <v>65</v>
      </c>
      <c r="B37" s="90">
        <v>1</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E0eUBJpftM6So3Nq9kTPx8Goh/S8CPaEpUPBZZe59qe7Oew8PlX+txNzDnn9UmXyPfckr94nBuUbFgxGP6HLvg==" saltValue="06Vt4v/4OR4camRm9PIpiA==" spinCount="100000" sheet="1" objects="1" scenarios="1"/>
  <conditionalFormatting sqref="A6:A16 A18:A21">
    <cfRule type="expression" dxfId="1179" priority="19" stopIfTrue="1">
      <formula>MOD(ROW(),2)=0</formula>
    </cfRule>
    <cfRule type="expression" dxfId="1178" priority="20" stopIfTrue="1">
      <formula>MOD(ROW(),2)&lt;&gt;0</formula>
    </cfRule>
  </conditionalFormatting>
  <conditionalFormatting sqref="B6:M17 B20:M21 C18:M19">
    <cfRule type="expression" dxfId="1177" priority="21" stopIfTrue="1">
      <formula>MOD(ROW(),2)=0</formula>
    </cfRule>
    <cfRule type="expression" dxfId="1176" priority="22" stopIfTrue="1">
      <formula>MOD(ROW(),2)&lt;&gt;0</formula>
    </cfRule>
  </conditionalFormatting>
  <conditionalFormatting sqref="B18">
    <cfRule type="expression" dxfId="1175" priority="13" stopIfTrue="1">
      <formula>MOD(ROW(),2)=0</formula>
    </cfRule>
    <cfRule type="expression" dxfId="1174" priority="14" stopIfTrue="1">
      <formula>MOD(ROW(),2)&lt;&gt;0</formula>
    </cfRule>
  </conditionalFormatting>
  <conditionalFormatting sqref="A17">
    <cfRule type="expression" dxfId="1173" priority="11" stopIfTrue="1">
      <formula>MOD(ROW(),2)=0</formula>
    </cfRule>
    <cfRule type="expression" dxfId="1172" priority="12" stopIfTrue="1">
      <formula>MOD(ROW(),2)&lt;&gt;0</formula>
    </cfRule>
  </conditionalFormatting>
  <conditionalFormatting sqref="A26:A37">
    <cfRule type="expression" dxfId="1171" priority="3" stopIfTrue="1">
      <formula>MOD(ROW(),2)=0</formula>
    </cfRule>
    <cfRule type="expression" dxfId="1170" priority="4" stopIfTrue="1">
      <formula>MOD(ROW(),2)&lt;&gt;0</formula>
    </cfRule>
  </conditionalFormatting>
  <conditionalFormatting sqref="B26:M37">
    <cfRule type="expression" dxfId="1169" priority="5" stopIfTrue="1">
      <formula>MOD(ROW(),2)=0</formula>
    </cfRule>
    <cfRule type="expression" dxfId="1168" priority="6" stopIfTrue="1">
      <formula>MOD(ROW(),2)&lt;&gt;0</formula>
    </cfRule>
  </conditionalFormatting>
  <conditionalFormatting sqref="B19">
    <cfRule type="expression" dxfId="1167" priority="1" stopIfTrue="1">
      <formula>MOD(ROW(),2)=0</formula>
    </cfRule>
    <cfRule type="expression" dxfId="1166" priority="2" stopIfTrue="1">
      <formula>MOD(ROW(),2)&lt;&gt;0</formula>
    </cfRule>
  </conditionalFormatting>
  <hyperlinks>
    <hyperlink ref="B23" location="'Factor List'!A1" display="Back to Factor List" xr:uid="{00000000-0004-0000-3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x-407</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47</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4.4" customHeight="1" x14ac:dyDescent="0.25">
      <c r="A10" s="108" t="s">
        <v>2</v>
      </c>
      <c r="B10" s="96" t="s">
        <v>468</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0</v>
      </c>
      <c r="C13" s="96"/>
      <c r="D13" s="96"/>
      <c r="E13" s="96"/>
      <c r="F13" s="96"/>
      <c r="G13" s="96"/>
      <c r="H13" s="96"/>
      <c r="I13" s="96"/>
      <c r="J13" s="96"/>
      <c r="K13" s="96"/>
      <c r="L13" s="96"/>
      <c r="M13" s="96"/>
    </row>
    <row r="14" spans="1:13" hidden="1" x14ac:dyDescent="0.25">
      <c r="A14" s="108" t="s">
        <v>18</v>
      </c>
      <c r="B14" s="96">
        <v>407</v>
      </c>
      <c r="C14" s="96"/>
      <c r="D14" s="96"/>
      <c r="E14" s="96"/>
      <c r="F14" s="96"/>
      <c r="G14" s="96"/>
      <c r="H14" s="96"/>
      <c r="I14" s="96"/>
      <c r="J14" s="96"/>
      <c r="K14" s="96"/>
      <c r="L14" s="96"/>
      <c r="M14" s="96"/>
    </row>
    <row r="15" spans="1:13" x14ac:dyDescent="0.25">
      <c r="A15" s="108" t="s">
        <v>53</v>
      </c>
      <c r="B15" s="96" t="s">
        <v>490</v>
      </c>
      <c r="C15" s="96"/>
      <c r="D15" s="96"/>
      <c r="E15" s="96"/>
      <c r="F15" s="96"/>
      <c r="G15" s="96"/>
      <c r="H15" s="96"/>
      <c r="I15" s="96"/>
      <c r="J15" s="96"/>
      <c r="K15" s="96"/>
      <c r="L15" s="96"/>
      <c r="M15" s="96"/>
    </row>
    <row r="16" spans="1:13" x14ac:dyDescent="0.25">
      <c r="A16" s="108" t="s">
        <v>54</v>
      </c>
      <c r="B16" s="96" t="s">
        <v>470</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0.64800000000000002</v>
      </c>
      <c r="C27" s="90">
        <v>0.65</v>
      </c>
      <c r="D27" s="90">
        <v>0.65200000000000002</v>
      </c>
      <c r="E27" s="90">
        <v>0.65400000000000003</v>
      </c>
      <c r="F27" s="90">
        <v>0.65600000000000003</v>
      </c>
      <c r="G27" s="90">
        <v>0.65800000000000003</v>
      </c>
      <c r="H27" s="90">
        <v>0.66</v>
      </c>
      <c r="I27" s="90">
        <v>0.66300000000000003</v>
      </c>
      <c r="J27" s="90">
        <v>0.66500000000000004</v>
      </c>
      <c r="K27" s="90">
        <v>0.66700000000000004</v>
      </c>
      <c r="L27" s="90">
        <v>0.66900000000000004</v>
      </c>
      <c r="M27" s="90">
        <v>0.67100000000000004</v>
      </c>
    </row>
    <row r="28" spans="1:13" x14ac:dyDescent="0.25">
      <c r="A28" s="88">
        <v>56</v>
      </c>
      <c r="B28" s="90">
        <v>0.67300000000000004</v>
      </c>
      <c r="C28" s="90">
        <v>0.67500000000000004</v>
      </c>
      <c r="D28" s="90">
        <v>0.67800000000000005</v>
      </c>
      <c r="E28" s="90">
        <v>0.68</v>
      </c>
      <c r="F28" s="90">
        <v>0.68200000000000005</v>
      </c>
      <c r="G28" s="90">
        <v>0.68400000000000005</v>
      </c>
      <c r="H28" s="90">
        <v>0.68700000000000006</v>
      </c>
      <c r="I28" s="90">
        <v>0.68899999999999995</v>
      </c>
      <c r="J28" s="90">
        <v>0.69099999999999995</v>
      </c>
      <c r="K28" s="90">
        <v>0.69299999999999995</v>
      </c>
      <c r="L28" s="90">
        <v>0.69599999999999995</v>
      </c>
      <c r="M28" s="90">
        <v>0.69799999999999995</v>
      </c>
    </row>
    <row r="29" spans="1:13" x14ac:dyDescent="0.25">
      <c r="A29" s="88">
        <v>57</v>
      </c>
      <c r="B29" s="90">
        <v>0.7</v>
      </c>
      <c r="C29" s="90">
        <v>0.70299999999999996</v>
      </c>
      <c r="D29" s="90">
        <v>0.70499999999999996</v>
      </c>
      <c r="E29" s="90">
        <v>0.70699999999999996</v>
      </c>
      <c r="F29" s="90">
        <v>0.71</v>
      </c>
      <c r="G29" s="90">
        <v>0.71199999999999997</v>
      </c>
      <c r="H29" s="90">
        <v>0.71499999999999997</v>
      </c>
      <c r="I29" s="90">
        <v>0.71699999999999997</v>
      </c>
      <c r="J29" s="90">
        <v>0.71899999999999997</v>
      </c>
      <c r="K29" s="90">
        <v>0.72199999999999998</v>
      </c>
      <c r="L29" s="90">
        <v>0.72399999999999998</v>
      </c>
      <c r="M29" s="90">
        <v>0.72699999999999998</v>
      </c>
    </row>
    <row r="30" spans="1:13" x14ac:dyDescent="0.25">
      <c r="A30" s="88">
        <v>58</v>
      </c>
      <c r="B30" s="90">
        <v>0.72899999999999998</v>
      </c>
      <c r="C30" s="90">
        <v>0.73199999999999998</v>
      </c>
      <c r="D30" s="90">
        <v>0.73399999999999999</v>
      </c>
      <c r="E30" s="90">
        <v>0.73699999999999999</v>
      </c>
      <c r="F30" s="90">
        <v>0.73899999999999999</v>
      </c>
      <c r="G30" s="90">
        <v>0.74199999999999999</v>
      </c>
      <c r="H30" s="90">
        <v>0.74399999999999999</v>
      </c>
      <c r="I30" s="90">
        <v>0.747</v>
      </c>
      <c r="J30" s="90">
        <v>0.75</v>
      </c>
      <c r="K30" s="90">
        <v>0.752</v>
      </c>
      <c r="L30" s="90">
        <v>0.755</v>
      </c>
      <c r="M30" s="90">
        <v>0.75700000000000001</v>
      </c>
    </row>
    <row r="31" spans="1:13" x14ac:dyDescent="0.25">
      <c r="A31" s="88">
        <v>59</v>
      </c>
      <c r="B31" s="90">
        <v>0.76</v>
      </c>
      <c r="C31" s="90">
        <v>0.76300000000000001</v>
      </c>
      <c r="D31" s="90">
        <v>0.76600000000000001</v>
      </c>
      <c r="E31" s="90">
        <v>0.76800000000000002</v>
      </c>
      <c r="F31" s="90">
        <v>0.77100000000000002</v>
      </c>
      <c r="G31" s="90">
        <v>0.77400000000000002</v>
      </c>
      <c r="H31" s="90">
        <v>0.77700000000000002</v>
      </c>
      <c r="I31" s="90">
        <v>0.77900000000000003</v>
      </c>
      <c r="J31" s="90">
        <v>0.78200000000000003</v>
      </c>
      <c r="K31" s="90">
        <v>0.78500000000000003</v>
      </c>
      <c r="L31" s="90">
        <v>0.78800000000000003</v>
      </c>
      <c r="M31" s="90">
        <v>0.79</v>
      </c>
    </row>
    <row r="32" spans="1:13" x14ac:dyDescent="0.25">
      <c r="A32" s="88">
        <v>60</v>
      </c>
      <c r="B32" s="90">
        <v>0.79300000000000004</v>
      </c>
      <c r="C32" s="90">
        <v>0.79600000000000004</v>
      </c>
      <c r="D32" s="90">
        <v>0.79900000000000004</v>
      </c>
      <c r="E32" s="90">
        <v>0.80200000000000005</v>
      </c>
      <c r="F32" s="90">
        <v>0.80500000000000005</v>
      </c>
      <c r="G32" s="90">
        <v>0.80800000000000005</v>
      </c>
      <c r="H32" s="90">
        <v>0.81100000000000005</v>
      </c>
      <c r="I32" s="90">
        <v>0.81399999999999995</v>
      </c>
      <c r="J32" s="90">
        <v>0.81699999999999995</v>
      </c>
      <c r="K32" s="90">
        <v>0.82</v>
      </c>
      <c r="L32" s="90">
        <v>0.82299999999999995</v>
      </c>
      <c r="M32" s="90">
        <v>0.82599999999999996</v>
      </c>
    </row>
    <row r="33" spans="1:13" x14ac:dyDescent="0.25">
      <c r="A33" s="88">
        <v>61</v>
      </c>
      <c r="B33" s="90">
        <v>0.82899999999999996</v>
      </c>
      <c r="C33" s="90">
        <v>0.83199999999999996</v>
      </c>
      <c r="D33" s="90">
        <v>0.83499999999999996</v>
      </c>
      <c r="E33" s="90">
        <v>0.83799999999999997</v>
      </c>
      <c r="F33" s="90">
        <v>0.84199999999999997</v>
      </c>
      <c r="G33" s="90">
        <v>0.84499999999999997</v>
      </c>
      <c r="H33" s="90">
        <v>0.84799999999999998</v>
      </c>
      <c r="I33" s="90">
        <v>0.85099999999999998</v>
      </c>
      <c r="J33" s="90">
        <v>0.85399999999999998</v>
      </c>
      <c r="K33" s="90">
        <v>0.85699999999999998</v>
      </c>
      <c r="L33" s="90">
        <v>0.86099999999999999</v>
      </c>
      <c r="M33" s="90">
        <v>0.86399999999999999</v>
      </c>
    </row>
    <row r="34" spans="1:13" x14ac:dyDescent="0.25">
      <c r="A34" s="88">
        <v>62</v>
      </c>
      <c r="B34" s="90">
        <v>0.86699999999999999</v>
      </c>
      <c r="C34" s="90">
        <v>0.871</v>
      </c>
      <c r="D34" s="90">
        <v>0.874</v>
      </c>
      <c r="E34" s="90">
        <v>0.877</v>
      </c>
      <c r="F34" s="90">
        <v>0.88100000000000001</v>
      </c>
      <c r="G34" s="90">
        <v>0.88400000000000001</v>
      </c>
      <c r="H34" s="90">
        <v>0.88800000000000001</v>
      </c>
      <c r="I34" s="90">
        <v>0.89100000000000001</v>
      </c>
      <c r="J34" s="90">
        <v>0.89500000000000002</v>
      </c>
      <c r="K34" s="90">
        <v>0.89800000000000002</v>
      </c>
      <c r="L34" s="90">
        <v>0.90200000000000002</v>
      </c>
      <c r="M34" s="90">
        <v>0.90500000000000003</v>
      </c>
    </row>
    <row r="35" spans="1:13" x14ac:dyDescent="0.25">
      <c r="A35" s="88">
        <v>63</v>
      </c>
      <c r="B35" s="90">
        <v>0.90900000000000003</v>
      </c>
      <c r="C35" s="90">
        <v>0.91200000000000003</v>
      </c>
      <c r="D35" s="90">
        <v>0.91600000000000004</v>
      </c>
      <c r="E35" s="90">
        <v>0.92</v>
      </c>
      <c r="F35" s="90">
        <v>0.92400000000000004</v>
      </c>
      <c r="G35" s="90">
        <v>0.92700000000000005</v>
      </c>
      <c r="H35" s="90">
        <v>0.93100000000000005</v>
      </c>
      <c r="I35" s="90">
        <v>0.93500000000000005</v>
      </c>
      <c r="J35" s="90">
        <v>0.93799999999999994</v>
      </c>
      <c r="K35" s="90">
        <v>0.94199999999999995</v>
      </c>
      <c r="L35" s="90">
        <v>0.94599999999999995</v>
      </c>
      <c r="M35" s="90">
        <v>0.95</v>
      </c>
    </row>
    <row r="36" spans="1:13" x14ac:dyDescent="0.25">
      <c r="A36" s="88">
        <v>64</v>
      </c>
      <c r="B36" s="90">
        <v>0.95299999999999996</v>
      </c>
      <c r="C36" s="90">
        <v>0.95799999999999996</v>
      </c>
      <c r="D36" s="90">
        <v>0.96199999999999997</v>
      </c>
      <c r="E36" s="90">
        <v>0.96599999999999997</v>
      </c>
      <c r="F36" s="90">
        <v>0.97</v>
      </c>
      <c r="G36" s="90">
        <v>0.97399999999999998</v>
      </c>
      <c r="H36" s="90">
        <v>0.97799999999999998</v>
      </c>
      <c r="I36" s="90">
        <v>0.98199999999999998</v>
      </c>
      <c r="J36" s="90">
        <v>0.98599999999999999</v>
      </c>
      <c r="K36" s="90">
        <v>0.99</v>
      </c>
      <c r="L36" s="90">
        <v>0.99399999999999999</v>
      </c>
      <c r="M36" s="90">
        <v>0.998</v>
      </c>
    </row>
    <row r="37" spans="1:13" x14ac:dyDescent="0.25">
      <c r="A37" s="88">
        <v>65</v>
      </c>
      <c r="B37" s="90">
        <v>1</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kD7tMbzhTq9uHIjd0KHWFb8h1vQkauYnTnfFCP3GeHSq+JWqqUrQ4H+qLAOEZk1Z5W/AG+kKNaIVSKYr12SreA==" saltValue="xeO7vYNWUka4arahxL8ikA==" spinCount="100000" sheet="1" objects="1" scenarios="1"/>
  <conditionalFormatting sqref="A6:A16 A18:A21">
    <cfRule type="expression" dxfId="1165" priority="19" stopIfTrue="1">
      <formula>MOD(ROW(),2)=0</formula>
    </cfRule>
    <cfRule type="expression" dxfId="1164" priority="20" stopIfTrue="1">
      <formula>MOD(ROW(),2)&lt;&gt;0</formula>
    </cfRule>
  </conditionalFormatting>
  <conditionalFormatting sqref="B6:M17 B20:M21 C18:M19">
    <cfRule type="expression" dxfId="1163" priority="21" stopIfTrue="1">
      <formula>MOD(ROW(),2)=0</formula>
    </cfRule>
    <cfRule type="expression" dxfId="1162" priority="22" stopIfTrue="1">
      <formula>MOD(ROW(),2)&lt;&gt;0</formula>
    </cfRule>
  </conditionalFormatting>
  <conditionalFormatting sqref="B18">
    <cfRule type="expression" dxfId="1161" priority="13" stopIfTrue="1">
      <formula>MOD(ROW(),2)=0</formula>
    </cfRule>
    <cfRule type="expression" dxfId="1160" priority="14" stopIfTrue="1">
      <formula>MOD(ROW(),2)&lt;&gt;0</formula>
    </cfRule>
  </conditionalFormatting>
  <conditionalFormatting sqref="A17">
    <cfRule type="expression" dxfId="1159" priority="11" stopIfTrue="1">
      <formula>MOD(ROW(),2)=0</formula>
    </cfRule>
    <cfRule type="expression" dxfId="1158" priority="12" stopIfTrue="1">
      <formula>MOD(ROW(),2)&lt;&gt;0</formula>
    </cfRule>
  </conditionalFormatting>
  <conditionalFormatting sqref="A26:A37">
    <cfRule type="expression" dxfId="1157" priority="3" stopIfTrue="1">
      <formula>MOD(ROW(),2)=0</formula>
    </cfRule>
    <cfRule type="expression" dxfId="1156" priority="4" stopIfTrue="1">
      <formula>MOD(ROW(),2)&lt;&gt;0</formula>
    </cfRule>
  </conditionalFormatting>
  <conditionalFormatting sqref="B26:M37">
    <cfRule type="expression" dxfId="1155" priority="5" stopIfTrue="1">
      <formula>MOD(ROW(),2)=0</formula>
    </cfRule>
    <cfRule type="expression" dxfId="1154" priority="6" stopIfTrue="1">
      <formula>MOD(ROW(),2)&lt;&gt;0</formula>
    </cfRule>
  </conditionalFormatting>
  <conditionalFormatting sqref="B19">
    <cfRule type="expression" dxfId="1153" priority="1" stopIfTrue="1">
      <formula>MOD(ROW(),2)=0</formula>
    </cfRule>
    <cfRule type="expression" dxfId="1152" priority="2" stopIfTrue="1">
      <formula>MOD(ROW(),2)&lt;&gt;0</formula>
    </cfRule>
  </conditionalFormatting>
  <hyperlinks>
    <hyperlink ref="B23" location="'Factor List'!A1" display="Back to Factor List" xr:uid="{00000000-0004-0000-4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x-408</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47</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29.1" customHeight="1" x14ac:dyDescent="0.25">
      <c r="A10" s="108" t="s">
        <v>2</v>
      </c>
      <c r="B10" s="96" t="s">
        <v>471</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472</v>
      </c>
      <c r="C12" s="96"/>
      <c r="D12" s="96"/>
      <c r="E12" s="96"/>
      <c r="F12" s="96"/>
      <c r="G12" s="96"/>
      <c r="H12" s="96"/>
      <c r="I12" s="96"/>
      <c r="J12" s="96"/>
      <c r="K12" s="96"/>
      <c r="L12" s="96"/>
      <c r="M12" s="96"/>
    </row>
    <row r="13" spans="1:13" hidden="1" x14ac:dyDescent="0.25">
      <c r="A13" s="108" t="s">
        <v>52</v>
      </c>
      <c r="B13" s="96">
        <v>0</v>
      </c>
      <c r="C13" s="96"/>
      <c r="D13" s="96"/>
      <c r="E13" s="96"/>
      <c r="F13" s="96"/>
      <c r="G13" s="96"/>
      <c r="H13" s="96"/>
      <c r="I13" s="96"/>
      <c r="J13" s="96"/>
      <c r="K13" s="96"/>
      <c r="L13" s="96"/>
      <c r="M13" s="96"/>
    </row>
    <row r="14" spans="1:13" hidden="1" x14ac:dyDescent="0.25">
      <c r="A14" s="108" t="s">
        <v>18</v>
      </c>
      <c r="B14" s="96">
        <v>408</v>
      </c>
      <c r="C14" s="96"/>
      <c r="D14" s="96"/>
      <c r="E14" s="96"/>
      <c r="F14" s="96"/>
      <c r="G14" s="96"/>
      <c r="H14" s="96"/>
      <c r="I14" s="96"/>
      <c r="J14" s="96"/>
      <c r="K14" s="96"/>
      <c r="L14" s="96"/>
      <c r="M14" s="96"/>
    </row>
    <row r="15" spans="1:13" x14ac:dyDescent="0.25">
      <c r="A15" s="108" t="s">
        <v>53</v>
      </c>
      <c r="B15" s="96" t="s">
        <v>489</v>
      </c>
      <c r="C15" s="96"/>
      <c r="D15" s="96"/>
      <c r="E15" s="96"/>
      <c r="F15" s="96"/>
      <c r="G15" s="96"/>
      <c r="H15" s="96"/>
      <c r="I15" s="96"/>
      <c r="J15" s="96"/>
      <c r="K15" s="96"/>
      <c r="L15" s="96"/>
      <c r="M15" s="96"/>
    </row>
    <row r="16" spans="1:13" x14ac:dyDescent="0.25">
      <c r="A16" s="108" t="s">
        <v>54</v>
      </c>
      <c r="B16" s="96" t="s">
        <v>474</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336</v>
      </c>
      <c r="B26" s="86">
        <v>0</v>
      </c>
      <c r="C26" s="86">
        <v>1</v>
      </c>
      <c r="D26" s="86">
        <v>2</v>
      </c>
      <c r="E26" s="86">
        <v>3</v>
      </c>
      <c r="F26" s="86">
        <v>4</v>
      </c>
      <c r="G26" s="86">
        <v>5</v>
      </c>
      <c r="H26" s="86">
        <v>6</v>
      </c>
      <c r="I26" s="86">
        <v>7</v>
      </c>
      <c r="J26" s="86">
        <v>8</v>
      </c>
      <c r="K26" s="86">
        <v>9</v>
      </c>
      <c r="L26" s="86">
        <v>10</v>
      </c>
      <c r="M26" s="86">
        <v>11</v>
      </c>
    </row>
    <row r="27" spans="1:13" x14ac:dyDescent="0.25">
      <c r="A27" s="88">
        <v>0</v>
      </c>
      <c r="B27" s="90">
        <v>1</v>
      </c>
      <c r="C27" s="90">
        <v>0.998</v>
      </c>
      <c r="D27" s="90">
        <v>0.99399999999999999</v>
      </c>
      <c r="E27" s="90">
        <v>0.98899999999999999</v>
      </c>
      <c r="F27" s="90">
        <v>0.98499999999999999</v>
      </c>
      <c r="G27" s="90">
        <v>0.98099999999999998</v>
      </c>
      <c r="H27" s="90">
        <v>0.97599999999999998</v>
      </c>
      <c r="I27" s="90">
        <v>0.97199999999999998</v>
      </c>
      <c r="J27" s="90">
        <v>0.96799999999999997</v>
      </c>
      <c r="K27" s="90">
        <v>0.96299999999999997</v>
      </c>
      <c r="L27" s="90">
        <v>0.95899999999999996</v>
      </c>
      <c r="M27" s="90">
        <v>0.95499999999999996</v>
      </c>
    </row>
    <row r="28" spans="1:13" x14ac:dyDescent="0.25">
      <c r="A28" s="88">
        <v>1</v>
      </c>
      <c r="B28" s="90">
        <v>0.95</v>
      </c>
      <c r="C28" s="90">
        <v>0.94599999999999995</v>
      </c>
      <c r="D28" s="90">
        <v>0.94199999999999995</v>
      </c>
      <c r="E28" s="90">
        <v>0.93799999999999994</v>
      </c>
      <c r="F28" s="90">
        <v>0.93400000000000005</v>
      </c>
      <c r="G28" s="90">
        <v>0.93100000000000005</v>
      </c>
      <c r="H28" s="90">
        <v>0.92700000000000005</v>
      </c>
      <c r="I28" s="90">
        <v>0.92300000000000004</v>
      </c>
      <c r="J28" s="90">
        <v>0.91900000000000004</v>
      </c>
      <c r="K28" s="90">
        <v>0.91500000000000004</v>
      </c>
      <c r="L28" s="90">
        <v>0.91100000000000003</v>
      </c>
      <c r="M28" s="90">
        <v>0.90700000000000003</v>
      </c>
    </row>
    <row r="29" spans="1:13" x14ac:dyDescent="0.25">
      <c r="A29" s="88">
        <v>2</v>
      </c>
      <c r="B29" s="90">
        <v>0.90300000000000002</v>
      </c>
      <c r="C29" s="90">
        <v>0.89900000000000002</v>
      </c>
      <c r="D29" s="90">
        <v>0.89600000000000002</v>
      </c>
      <c r="E29" s="90">
        <v>0.89200000000000002</v>
      </c>
      <c r="F29" s="90">
        <v>0.88800000000000001</v>
      </c>
      <c r="G29" s="90">
        <v>0.88500000000000001</v>
      </c>
      <c r="H29" s="90">
        <v>0.88100000000000001</v>
      </c>
      <c r="I29" s="90">
        <v>0.877</v>
      </c>
      <c r="J29" s="90">
        <v>0.874</v>
      </c>
      <c r="K29" s="90">
        <v>0.87</v>
      </c>
      <c r="L29" s="90">
        <v>0.86699999999999999</v>
      </c>
      <c r="M29" s="90">
        <v>0.86299999999999999</v>
      </c>
    </row>
    <row r="30" spans="1:13" x14ac:dyDescent="0.25">
      <c r="A30" s="88">
        <v>3</v>
      </c>
      <c r="B30" s="90">
        <v>0.85899999999999999</v>
      </c>
      <c r="C30" s="90">
        <v>0.85599999999999998</v>
      </c>
      <c r="D30" s="90">
        <v>0.85199999999999998</v>
      </c>
      <c r="E30" s="90">
        <v>0.84899999999999998</v>
      </c>
      <c r="F30" s="90">
        <v>0.84599999999999997</v>
      </c>
      <c r="G30" s="90">
        <v>0.84199999999999997</v>
      </c>
      <c r="H30" s="90">
        <v>0.83899999999999997</v>
      </c>
      <c r="I30" s="90">
        <v>0.83599999999999997</v>
      </c>
      <c r="J30" s="90">
        <v>0.83199999999999996</v>
      </c>
      <c r="K30" s="90">
        <v>0.82899999999999996</v>
      </c>
      <c r="L30" s="90">
        <v>0.82599999999999996</v>
      </c>
      <c r="M30" s="90">
        <v>0.82199999999999995</v>
      </c>
    </row>
    <row r="31" spans="1:13" x14ac:dyDescent="0.25">
      <c r="A31" s="88">
        <v>4</v>
      </c>
      <c r="B31" s="90">
        <v>0.81899999999999995</v>
      </c>
      <c r="C31" s="90">
        <v>0.81599999999999995</v>
      </c>
      <c r="D31" s="90">
        <v>0.81299999999999994</v>
      </c>
      <c r="E31" s="90">
        <v>0.81</v>
      </c>
      <c r="F31" s="90">
        <v>0.80700000000000005</v>
      </c>
      <c r="G31" s="90">
        <v>0.80300000000000005</v>
      </c>
      <c r="H31" s="90">
        <v>0.8</v>
      </c>
      <c r="I31" s="90">
        <v>0.79700000000000004</v>
      </c>
      <c r="J31" s="90">
        <v>0.79400000000000004</v>
      </c>
      <c r="K31" s="90">
        <v>0.79100000000000004</v>
      </c>
      <c r="L31" s="90">
        <v>0.78800000000000003</v>
      </c>
      <c r="M31" s="90">
        <v>0.78500000000000003</v>
      </c>
    </row>
    <row r="32" spans="1:13" x14ac:dyDescent="0.25">
      <c r="A32" s="88">
        <v>5</v>
      </c>
      <c r="B32" s="90">
        <v>0.78200000000000003</v>
      </c>
      <c r="C32" s="90">
        <v>0.77900000000000003</v>
      </c>
      <c r="D32" s="90">
        <v>0.77600000000000002</v>
      </c>
      <c r="E32" s="90">
        <v>0.77300000000000002</v>
      </c>
      <c r="F32" s="90">
        <v>0.77</v>
      </c>
      <c r="G32" s="90">
        <v>0.76700000000000002</v>
      </c>
      <c r="H32" s="90">
        <v>0.76500000000000001</v>
      </c>
      <c r="I32" s="90">
        <v>0.76200000000000001</v>
      </c>
      <c r="J32" s="90">
        <v>0.75900000000000001</v>
      </c>
      <c r="K32" s="90">
        <v>0.75600000000000001</v>
      </c>
      <c r="L32" s="90">
        <v>0.753</v>
      </c>
      <c r="M32" s="90">
        <v>0.75</v>
      </c>
    </row>
    <row r="33" spans="1:13" x14ac:dyDescent="0.25">
      <c r="A33" s="88">
        <v>6</v>
      </c>
      <c r="B33" s="90">
        <v>0.747</v>
      </c>
      <c r="C33" s="90">
        <v>0.745</v>
      </c>
      <c r="D33" s="90">
        <v>0.74199999999999999</v>
      </c>
      <c r="E33" s="90">
        <v>0.73899999999999999</v>
      </c>
      <c r="F33" s="90">
        <v>0.73699999999999999</v>
      </c>
      <c r="G33" s="90">
        <v>0.73399999999999999</v>
      </c>
      <c r="H33" s="90">
        <v>0.73099999999999998</v>
      </c>
      <c r="I33" s="90">
        <v>0.72899999999999998</v>
      </c>
      <c r="J33" s="90">
        <v>0.72599999999999998</v>
      </c>
      <c r="K33" s="90">
        <v>0.72299999999999998</v>
      </c>
      <c r="L33" s="90">
        <v>0.72099999999999997</v>
      </c>
      <c r="M33" s="90">
        <v>0.71799999999999997</v>
      </c>
    </row>
    <row r="34" spans="1:13" x14ac:dyDescent="0.25">
      <c r="A34" s="88">
        <v>7</v>
      </c>
      <c r="B34" s="90">
        <v>0.71599999999999997</v>
      </c>
      <c r="C34" s="90">
        <v>0.71299999999999997</v>
      </c>
      <c r="D34" s="90">
        <v>0.71</v>
      </c>
      <c r="E34" s="90">
        <v>0.70799999999999996</v>
      </c>
      <c r="F34" s="90">
        <v>0.70599999999999996</v>
      </c>
      <c r="G34" s="90">
        <v>0.70299999999999996</v>
      </c>
      <c r="H34" s="90">
        <v>0.70099999999999996</v>
      </c>
      <c r="I34" s="90">
        <v>0.69799999999999995</v>
      </c>
      <c r="J34" s="90">
        <v>0.69599999999999995</v>
      </c>
      <c r="K34" s="90">
        <v>0.69299999999999995</v>
      </c>
      <c r="L34" s="90">
        <v>0.69099999999999995</v>
      </c>
      <c r="M34" s="90">
        <v>0.68799999999999994</v>
      </c>
    </row>
    <row r="35" spans="1:13" x14ac:dyDescent="0.25">
      <c r="A35" s="88">
        <v>8</v>
      </c>
      <c r="B35" s="90">
        <v>0.68600000000000005</v>
      </c>
      <c r="C35" s="90">
        <v>0.68300000000000005</v>
      </c>
      <c r="D35" s="90">
        <v>0.68100000000000005</v>
      </c>
      <c r="E35" s="90">
        <v>0.67900000000000005</v>
      </c>
      <c r="F35" s="90">
        <v>0.67600000000000005</v>
      </c>
      <c r="G35" s="90">
        <v>0.67400000000000004</v>
      </c>
      <c r="H35" s="90">
        <v>0.67200000000000004</v>
      </c>
      <c r="I35" s="90">
        <v>0.67</v>
      </c>
      <c r="J35" s="90">
        <v>0.66700000000000004</v>
      </c>
      <c r="K35" s="90">
        <v>0.66500000000000004</v>
      </c>
      <c r="L35" s="90">
        <v>0.66300000000000003</v>
      </c>
      <c r="M35" s="90">
        <v>0.66</v>
      </c>
    </row>
    <row r="36" spans="1:13" x14ac:dyDescent="0.25">
      <c r="A36" s="88">
        <v>9</v>
      </c>
      <c r="B36" s="90">
        <v>0.65800000000000003</v>
      </c>
      <c r="C36" s="90">
        <v>0.65600000000000003</v>
      </c>
      <c r="D36" s="90">
        <v>0.65400000000000003</v>
      </c>
      <c r="E36" s="90">
        <v>0.65200000000000002</v>
      </c>
      <c r="F36" s="90">
        <v>0.64900000000000002</v>
      </c>
      <c r="G36" s="90">
        <v>0.64700000000000002</v>
      </c>
      <c r="H36" s="90">
        <v>0.64500000000000002</v>
      </c>
      <c r="I36" s="90">
        <v>0.64300000000000002</v>
      </c>
      <c r="J36" s="90">
        <v>0.64100000000000001</v>
      </c>
      <c r="K36" s="90">
        <v>0.63900000000000001</v>
      </c>
      <c r="L36" s="90">
        <v>0.63600000000000001</v>
      </c>
      <c r="M36" s="90">
        <v>0.63400000000000001</v>
      </c>
    </row>
    <row r="37" spans="1:13" x14ac:dyDescent="0.25">
      <c r="A37" s="88">
        <v>10</v>
      </c>
      <c r="B37" s="90">
        <v>0.63200000000000001</v>
      </c>
      <c r="C37" s="90">
        <v>0.63</v>
      </c>
      <c r="D37" s="90">
        <v>0.628</v>
      </c>
      <c r="E37" s="90">
        <v>0.626</v>
      </c>
      <c r="F37" s="90">
        <v>0.624</v>
      </c>
      <c r="G37" s="90">
        <v>0.622</v>
      </c>
      <c r="H37" s="90">
        <v>0.62</v>
      </c>
      <c r="I37" s="90">
        <v>0.61799999999999999</v>
      </c>
      <c r="J37" s="90">
        <v>0.61599999999999999</v>
      </c>
      <c r="K37" s="90">
        <v>0.61399999999999999</v>
      </c>
      <c r="L37" s="90">
        <v>0.61199999999999999</v>
      </c>
      <c r="M37" s="90">
        <v>0.61</v>
      </c>
    </row>
    <row r="38" spans="1:13" x14ac:dyDescent="0.25">
      <c r="A38" s="88">
        <v>11</v>
      </c>
      <c r="B38" s="90">
        <v>0.60799999999999998</v>
      </c>
      <c r="C38" s="90">
        <v>0.60599999999999998</v>
      </c>
      <c r="D38" s="90">
        <v>0.60399999999999998</v>
      </c>
      <c r="E38" s="90">
        <v>0.60199999999999998</v>
      </c>
      <c r="F38" s="90">
        <v>0.6</v>
      </c>
      <c r="G38" s="90">
        <v>0.59799999999999998</v>
      </c>
      <c r="H38" s="90">
        <v>0.59599999999999997</v>
      </c>
      <c r="I38" s="90">
        <v>0.59499999999999997</v>
      </c>
      <c r="J38" s="90">
        <v>0.59299999999999997</v>
      </c>
      <c r="K38" s="90">
        <v>0.59099999999999997</v>
      </c>
      <c r="L38" s="90">
        <v>0.58899999999999997</v>
      </c>
      <c r="M38" s="90">
        <v>0.58699999999999997</v>
      </c>
    </row>
    <row r="39" spans="1:13" x14ac:dyDescent="0.25">
      <c r="A39" s="88">
        <v>12</v>
      </c>
      <c r="B39" s="90">
        <v>0.58499999999999996</v>
      </c>
      <c r="C39" s="90">
        <v>0.58299999999999996</v>
      </c>
      <c r="D39" s="90">
        <v>0.58199999999999996</v>
      </c>
      <c r="E39" s="90">
        <v>0.57999999999999996</v>
      </c>
      <c r="F39" s="90">
        <v>0.57799999999999996</v>
      </c>
      <c r="G39" s="90">
        <v>0.57599999999999996</v>
      </c>
      <c r="H39" s="90">
        <v>0.57399999999999995</v>
      </c>
      <c r="I39" s="90">
        <v>0.57299999999999995</v>
      </c>
      <c r="J39" s="90">
        <v>0.57099999999999995</v>
      </c>
      <c r="K39" s="90">
        <v>0.56899999999999995</v>
      </c>
      <c r="L39" s="90">
        <v>0.56699999999999995</v>
      </c>
      <c r="M39" s="90">
        <v>0.56599999999999995</v>
      </c>
    </row>
    <row r="40" spans="1:13" x14ac:dyDescent="0.25">
      <c r="A40" s="88">
        <v>13</v>
      </c>
      <c r="B40" s="90">
        <v>0.56399999999999995</v>
      </c>
      <c r="C40" s="90"/>
      <c r="D40" s="90"/>
      <c r="E40" s="90"/>
      <c r="F40" s="90"/>
      <c r="G40" s="90"/>
      <c r="H40" s="90"/>
      <c r="I40" s="90"/>
      <c r="J40" s="90"/>
      <c r="K40" s="90"/>
      <c r="L40" s="90"/>
      <c r="M40" s="90"/>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QULqbfe3lH1gnt8mkM44aeK7VaqJqdmOmLUUiWZnKhfSOHtZv69u1yk15HuK4OpuJkn8PjHxZWwvbCZexYnJfQ==" saltValue="yT16rFRpt9DonEDe9CPY7g==" spinCount="100000" sheet="1" objects="1" scenarios="1"/>
  <conditionalFormatting sqref="A6:A16 A18:A21">
    <cfRule type="expression" dxfId="1151" priority="19" stopIfTrue="1">
      <formula>MOD(ROW(),2)=0</formula>
    </cfRule>
    <cfRule type="expression" dxfId="1150" priority="20" stopIfTrue="1">
      <formula>MOD(ROW(),2)&lt;&gt;0</formula>
    </cfRule>
  </conditionalFormatting>
  <conditionalFormatting sqref="B6:M17 B20:M21 C18:M19">
    <cfRule type="expression" dxfId="1149" priority="21" stopIfTrue="1">
      <formula>MOD(ROW(),2)=0</formula>
    </cfRule>
    <cfRule type="expression" dxfId="1148" priority="22" stopIfTrue="1">
      <formula>MOD(ROW(),2)&lt;&gt;0</formula>
    </cfRule>
  </conditionalFormatting>
  <conditionalFormatting sqref="B18">
    <cfRule type="expression" dxfId="1147" priority="13" stopIfTrue="1">
      <formula>MOD(ROW(),2)=0</formula>
    </cfRule>
    <cfRule type="expression" dxfId="1146" priority="14" stopIfTrue="1">
      <formula>MOD(ROW(),2)&lt;&gt;0</formula>
    </cfRule>
  </conditionalFormatting>
  <conditionalFormatting sqref="A17">
    <cfRule type="expression" dxfId="1145" priority="11" stopIfTrue="1">
      <formula>MOD(ROW(),2)=0</formula>
    </cfRule>
    <cfRule type="expression" dxfId="1144" priority="12" stopIfTrue="1">
      <formula>MOD(ROW(),2)&lt;&gt;0</formula>
    </cfRule>
  </conditionalFormatting>
  <conditionalFormatting sqref="A26:A40">
    <cfRule type="expression" dxfId="1143" priority="3" stopIfTrue="1">
      <formula>MOD(ROW(),2)=0</formula>
    </cfRule>
    <cfRule type="expression" dxfId="1142" priority="4" stopIfTrue="1">
      <formula>MOD(ROW(),2)&lt;&gt;0</formula>
    </cfRule>
  </conditionalFormatting>
  <conditionalFormatting sqref="B26:M40">
    <cfRule type="expression" dxfId="1141" priority="5" stopIfTrue="1">
      <formula>MOD(ROW(),2)=0</formula>
    </cfRule>
    <cfRule type="expression" dxfId="1140" priority="6" stopIfTrue="1">
      <formula>MOD(ROW(),2)&lt;&gt;0</formula>
    </cfRule>
  </conditionalFormatting>
  <conditionalFormatting sqref="B19">
    <cfRule type="expression" dxfId="1139" priority="1" stopIfTrue="1">
      <formula>MOD(ROW(),2)=0</formula>
    </cfRule>
    <cfRule type="expression" dxfId="1138" priority="2" stopIfTrue="1">
      <formula>MOD(ROW(),2)&lt;&gt;0</formula>
    </cfRule>
  </conditionalFormatting>
  <hyperlinks>
    <hyperlink ref="B23" location="'Factor List'!A1" display="Back to Factor List" xr:uid="{00000000-0004-0000-4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x-409</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47</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4.4" customHeight="1" x14ac:dyDescent="0.25">
      <c r="A10" s="108" t="s">
        <v>2</v>
      </c>
      <c r="B10" s="96" t="s">
        <v>475</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0</v>
      </c>
      <c r="C13" s="96"/>
      <c r="D13" s="96"/>
      <c r="E13" s="96"/>
      <c r="F13" s="96"/>
      <c r="G13" s="96"/>
      <c r="H13" s="96"/>
      <c r="I13" s="96"/>
      <c r="J13" s="96"/>
      <c r="K13" s="96"/>
      <c r="L13" s="96"/>
      <c r="M13" s="96"/>
    </row>
    <row r="14" spans="1:13" hidden="1" x14ac:dyDescent="0.25">
      <c r="A14" s="108" t="s">
        <v>18</v>
      </c>
      <c r="B14" s="96">
        <v>409</v>
      </c>
      <c r="C14" s="96"/>
      <c r="D14" s="96"/>
      <c r="E14" s="96"/>
      <c r="F14" s="96"/>
      <c r="G14" s="96"/>
      <c r="H14" s="96"/>
      <c r="I14" s="96"/>
      <c r="J14" s="96"/>
      <c r="K14" s="96"/>
      <c r="L14" s="96"/>
      <c r="M14" s="96"/>
    </row>
    <row r="15" spans="1:13" x14ac:dyDescent="0.25">
      <c r="A15" s="108" t="s">
        <v>53</v>
      </c>
      <c r="B15" s="96" t="s">
        <v>488</v>
      </c>
      <c r="C15" s="96"/>
      <c r="D15" s="96"/>
      <c r="E15" s="96"/>
      <c r="F15" s="96"/>
      <c r="G15" s="96"/>
      <c r="H15" s="96"/>
      <c r="I15" s="96"/>
      <c r="J15" s="96"/>
      <c r="K15" s="96"/>
      <c r="L15" s="96"/>
      <c r="M15" s="96"/>
    </row>
    <row r="16" spans="1:13" x14ac:dyDescent="0.25">
      <c r="A16" s="108" t="s">
        <v>54</v>
      </c>
      <c r="B16" s="96" t="s">
        <v>477</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0.64800000000000002</v>
      </c>
      <c r="C27" s="90">
        <v>0.65</v>
      </c>
      <c r="D27" s="90">
        <v>0.65200000000000002</v>
      </c>
      <c r="E27" s="90">
        <v>0.65400000000000003</v>
      </c>
      <c r="F27" s="90">
        <v>0.65600000000000003</v>
      </c>
      <c r="G27" s="90">
        <v>0.65800000000000003</v>
      </c>
      <c r="H27" s="90">
        <v>0.66</v>
      </c>
      <c r="I27" s="90">
        <v>0.66300000000000003</v>
      </c>
      <c r="J27" s="90">
        <v>0.66500000000000004</v>
      </c>
      <c r="K27" s="90">
        <v>0.66700000000000004</v>
      </c>
      <c r="L27" s="90">
        <v>0.66900000000000004</v>
      </c>
      <c r="M27" s="90">
        <v>0.67100000000000004</v>
      </c>
    </row>
    <row r="28" spans="1:13" x14ac:dyDescent="0.25">
      <c r="A28" s="88">
        <v>56</v>
      </c>
      <c r="B28" s="90">
        <v>0.67300000000000004</v>
      </c>
      <c r="C28" s="90">
        <v>0.67500000000000004</v>
      </c>
      <c r="D28" s="90">
        <v>0.67800000000000005</v>
      </c>
      <c r="E28" s="90">
        <v>0.68</v>
      </c>
      <c r="F28" s="90">
        <v>0.68200000000000005</v>
      </c>
      <c r="G28" s="90">
        <v>0.68400000000000005</v>
      </c>
      <c r="H28" s="90">
        <v>0.68700000000000006</v>
      </c>
      <c r="I28" s="90">
        <v>0.68899999999999995</v>
      </c>
      <c r="J28" s="90">
        <v>0.69099999999999995</v>
      </c>
      <c r="K28" s="90">
        <v>0.69299999999999995</v>
      </c>
      <c r="L28" s="90">
        <v>0.69599999999999995</v>
      </c>
      <c r="M28" s="90">
        <v>0.69799999999999995</v>
      </c>
    </row>
    <row r="29" spans="1:13" x14ac:dyDescent="0.25">
      <c r="A29" s="88">
        <v>57</v>
      </c>
      <c r="B29" s="90">
        <v>0.7</v>
      </c>
      <c r="C29" s="90">
        <v>0.70299999999999996</v>
      </c>
      <c r="D29" s="90">
        <v>0.70499999999999996</v>
      </c>
      <c r="E29" s="90">
        <v>0.70699999999999996</v>
      </c>
      <c r="F29" s="90">
        <v>0.71</v>
      </c>
      <c r="G29" s="90">
        <v>0.71199999999999997</v>
      </c>
      <c r="H29" s="90">
        <v>0.71499999999999997</v>
      </c>
      <c r="I29" s="90">
        <v>0.71699999999999997</v>
      </c>
      <c r="J29" s="90">
        <v>0.71899999999999997</v>
      </c>
      <c r="K29" s="90">
        <v>0.72199999999999998</v>
      </c>
      <c r="L29" s="90">
        <v>0.72399999999999998</v>
      </c>
      <c r="M29" s="90">
        <v>0.72699999999999998</v>
      </c>
    </row>
    <row r="30" spans="1:13" x14ac:dyDescent="0.25">
      <c r="A30" s="88">
        <v>58</v>
      </c>
      <c r="B30" s="90">
        <v>0.72899999999999998</v>
      </c>
      <c r="C30" s="90">
        <v>0.73199999999999998</v>
      </c>
      <c r="D30" s="90">
        <v>0.73399999999999999</v>
      </c>
      <c r="E30" s="90">
        <v>0.73699999999999999</v>
      </c>
      <c r="F30" s="90">
        <v>0.73899999999999999</v>
      </c>
      <c r="G30" s="90">
        <v>0.74199999999999999</v>
      </c>
      <c r="H30" s="90">
        <v>0.74399999999999999</v>
      </c>
      <c r="I30" s="90">
        <v>0.747</v>
      </c>
      <c r="J30" s="90">
        <v>0.75</v>
      </c>
      <c r="K30" s="90">
        <v>0.752</v>
      </c>
      <c r="L30" s="90">
        <v>0.755</v>
      </c>
      <c r="M30" s="90">
        <v>0.75700000000000001</v>
      </c>
    </row>
    <row r="31" spans="1:13" x14ac:dyDescent="0.25">
      <c r="A31" s="88">
        <v>59</v>
      </c>
      <c r="B31" s="90">
        <v>0.76</v>
      </c>
      <c r="C31" s="90">
        <v>0.76300000000000001</v>
      </c>
      <c r="D31" s="90">
        <v>0.76600000000000001</v>
      </c>
      <c r="E31" s="90">
        <v>0.76800000000000002</v>
      </c>
      <c r="F31" s="90">
        <v>0.77100000000000002</v>
      </c>
      <c r="G31" s="90">
        <v>0.77400000000000002</v>
      </c>
      <c r="H31" s="90">
        <v>0.77700000000000002</v>
      </c>
      <c r="I31" s="90">
        <v>0.77900000000000003</v>
      </c>
      <c r="J31" s="90">
        <v>0.78200000000000003</v>
      </c>
      <c r="K31" s="90">
        <v>0.78500000000000003</v>
      </c>
      <c r="L31" s="90">
        <v>0.78800000000000003</v>
      </c>
      <c r="M31" s="90">
        <v>0.79</v>
      </c>
    </row>
    <row r="32" spans="1:13" x14ac:dyDescent="0.25">
      <c r="A32" s="88">
        <v>60</v>
      </c>
      <c r="B32" s="90">
        <v>0.79300000000000004</v>
      </c>
      <c r="C32" s="90">
        <v>0.79600000000000004</v>
      </c>
      <c r="D32" s="90">
        <v>0.79900000000000004</v>
      </c>
      <c r="E32" s="90">
        <v>0.80200000000000005</v>
      </c>
      <c r="F32" s="90">
        <v>0.80500000000000005</v>
      </c>
      <c r="G32" s="90">
        <v>0.80800000000000005</v>
      </c>
      <c r="H32" s="90">
        <v>0.81100000000000005</v>
      </c>
      <c r="I32" s="90">
        <v>0.81399999999999995</v>
      </c>
      <c r="J32" s="90">
        <v>0.81699999999999995</v>
      </c>
      <c r="K32" s="90">
        <v>0.82</v>
      </c>
      <c r="L32" s="90">
        <v>0.82299999999999995</v>
      </c>
      <c r="M32" s="90">
        <v>0.82599999999999996</v>
      </c>
    </row>
    <row r="33" spans="1:13" x14ac:dyDescent="0.25">
      <c r="A33" s="88">
        <v>61</v>
      </c>
      <c r="B33" s="90">
        <v>0.82899999999999996</v>
      </c>
      <c r="C33" s="90">
        <v>0.83199999999999996</v>
      </c>
      <c r="D33" s="90">
        <v>0.83499999999999996</v>
      </c>
      <c r="E33" s="90">
        <v>0.83799999999999997</v>
      </c>
      <c r="F33" s="90">
        <v>0.84199999999999997</v>
      </c>
      <c r="G33" s="90">
        <v>0.84499999999999997</v>
      </c>
      <c r="H33" s="90">
        <v>0.84799999999999998</v>
      </c>
      <c r="I33" s="90">
        <v>0.85099999999999998</v>
      </c>
      <c r="J33" s="90">
        <v>0.85399999999999998</v>
      </c>
      <c r="K33" s="90">
        <v>0.85699999999999998</v>
      </c>
      <c r="L33" s="90">
        <v>0.86099999999999999</v>
      </c>
      <c r="M33" s="90">
        <v>0.86399999999999999</v>
      </c>
    </row>
    <row r="34" spans="1:13" x14ac:dyDescent="0.25">
      <c r="A34" s="88">
        <v>62</v>
      </c>
      <c r="B34" s="90">
        <v>0.86699999999999999</v>
      </c>
      <c r="C34" s="90">
        <v>0.871</v>
      </c>
      <c r="D34" s="90">
        <v>0.874</v>
      </c>
      <c r="E34" s="90">
        <v>0.877</v>
      </c>
      <c r="F34" s="90">
        <v>0.88100000000000001</v>
      </c>
      <c r="G34" s="90">
        <v>0.88400000000000001</v>
      </c>
      <c r="H34" s="90">
        <v>0.88800000000000001</v>
      </c>
      <c r="I34" s="90">
        <v>0.89100000000000001</v>
      </c>
      <c r="J34" s="90">
        <v>0.89500000000000002</v>
      </c>
      <c r="K34" s="90">
        <v>0.89800000000000002</v>
      </c>
      <c r="L34" s="90">
        <v>0.90200000000000002</v>
      </c>
      <c r="M34" s="90">
        <v>0.90500000000000003</v>
      </c>
    </row>
    <row r="35" spans="1:13" x14ac:dyDescent="0.25">
      <c r="A35" s="88">
        <v>63</v>
      </c>
      <c r="B35" s="90">
        <v>0.90900000000000003</v>
      </c>
      <c r="C35" s="90">
        <v>0.91200000000000003</v>
      </c>
      <c r="D35" s="90">
        <v>0.91600000000000004</v>
      </c>
      <c r="E35" s="90">
        <v>0.92</v>
      </c>
      <c r="F35" s="90">
        <v>0.92400000000000004</v>
      </c>
      <c r="G35" s="90">
        <v>0.92700000000000005</v>
      </c>
      <c r="H35" s="90">
        <v>0.93100000000000005</v>
      </c>
      <c r="I35" s="90">
        <v>0.93500000000000005</v>
      </c>
      <c r="J35" s="90">
        <v>0.93799999999999994</v>
      </c>
      <c r="K35" s="90">
        <v>0.94199999999999995</v>
      </c>
      <c r="L35" s="90">
        <v>0.94599999999999995</v>
      </c>
      <c r="M35" s="90">
        <v>0.95</v>
      </c>
    </row>
    <row r="36" spans="1:13" x14ac:dyDescent="0.25">
      <c r="A36" s="88">
        <v>64</v>
      </c>
      <c r="B36" s="90">
        <v>0.95299999999999996</v>
      </c>
      <c r="C36" s="90">
        <v>0.95799999999999996</v>
      </c>
      <c r="D36" s="90">
        <v>0.96199999999999997</v>
      </c>
      <c r="E36" s="90">
        <v>0.96599999999999997</v>
      </c>
      <c r="F36" s="90">
        <v>0.97</v>
      </c>
      <c r="G36" s="90">
        <v>0.97399999999999998</v>
      </c>
      <c r="H36" s="90">
        <v>0.97799999999999998</v>
      </c>
      <c r="I36" s="90">
        <v>0.98199999999999998</v>
      </c>
      <c r="J36" s="90">
        <v>0.98599999999999999</v>
      </c>
      <c r="K36" s="90">
        <v>0.99</v>
      </c>
      <c r="L36" s="90">
        <v>0.99399999999999999</v>
      </c>
      <c r="M36" s="90">
        <v>0.998</v>
      </c>
    </row>
    <row r="37" spans="1:13" x14ac:dyDescent="0.25">
      <c r="A37" s="88">
        <v>65</v>
      </c>
      <c r="B37" s="90">
        <v>1</v>
      </c>
      <c r="C37" s="90">
        <v>1</v>
      </c>
      <c r="D37" s="90">
        <v>1</v>
      </c>
      <c r="E37" s="90">
        <v>1</v>
      </c>
      <c r="F37" s="90">
        <v>1</v>
      </c>
      <c r="G37" s="90">
        <v>1</v>
      </c>
      <c r="H37" s="90">
        <v>1</v>
      </c>
      <c r="I37" s="90">
        <v>1</v>
      </c>
      <c r="J37" s="90">
        <v>1</v>
      </c>
      <c r="K37" s="90">
        <v>1</v>
      </c>
      <c r="L37" s="90">
        <v>1</v>
      </c>
      <c r="M37" s="90">
        <v>1</v>
      </c>
    </row>
    <row r="38" spans="1:13" x14ac:dyDescent="0.25">
      <c r="A38" s="88">
        <v>66</v>
      </c>
      <c r="B38" s="90">
        <v>1</v>
      </c>
      <c r="C38" s="90">
        <v>1</v>
      </c>
      <c r="D38" s="90">
        <v>1</v>
      </c>
      <c r="E38" s="90">
        <v>1</v>
      </c>
      <c r="F38" s="90">
        <v>1</v>
      </c>
      <c r="G38" s="90">
        <v>1</v>
      </c>
      <c r="H38" s="90">
        <v>1</v>
      </c>
      <c r="I38" s="90">
        <v>1</v>
      </c>
      <c r="J38" s="90">
        <v>1</v>
      </c>
      <c r="K38" s="90">
        <v>1</v>
      </c>
      <c r="L38" s="90">
        <v>1</v>
      </c>
      <c r="M38" s="90">
        <v>1</v>
      </c>
    </row>
    <row r="39" spans="1:13" x14ac:dyDescent="0.25">
      <c r="A39" s="88">
        <v>67</v>
      </c>
      <c r="B39" s="90">
        <v>1</v>
      </c>
      <c r="C39" s="90">
        <v>1</v>
      </c>
      <c r="D39" s="90">
        <v>1</v>
      </c>
      <c r="E39" s="90">
        <v>1</v>
      </c>
      <c r="F39" s="90">
        <v>1</v>
      </c>
      <c r="G39" s="90">
        <v>1</v>
      </c>
      <c r="H39" s="90">
        <v>1</v>
      </c>
      <c r="I39" s="90">
        <v>1</v>
      </c>
      <c r="J39" s="90">
        <v>1</v>
      </c>
      <c r="K39" s="90">
        <v>1</v>
      </c>
      <c r="L39" s="90">
        <v>1</v>
      </c>
      <c r="M39" s="90">
        <v>1</v>
      </c>
    </row>
    <row r="40" spans="1:13" x14ac:dyDescent="0.25">
      <c r="A40" s="88">
        <v>68</v>
      </c>
      <c r="B40" s="90">
        <v>1</v>
      </c>
      <c r="C40" s="90">
        <v>1</v>
      </c>
      <c r="D40" s="90">
        <v>1</v>
      </c>
      <c r="E40" s="90">
        <v>1</v>
      </c>
      <c r="F40" s="90">
        <v>1</v>
      </c>
      <c r="G40" s="90">
        <v>1</v>
      </c>
      <c r="H40" s="90">
        <v>1</v>
      </c>
      <c r="I40" s="90">
        <v>1</v>
      </c>
      <c r="J40" s="90">
        <v>1</v>
      </c>
      <c r="K40" s="90">
        <v>1</v>
      </c>
      <c r="L40" s="90">
        <v>1</v>
      </c>
      <c r="M40" s="90">
        <v>1</v>
      </c>
    </row>
    <row r="41" spans="1:13" x14ac:dyDescent="0.25">
      <c r="A41" s="88">
        <v>69</v>
      </c>
      <c r="B41" s="90">
        <v>1</v>
      </c>
      <c r="C41" s="90"/>
      <c r="D41" s="90"/>
      <c r="E41" s="90"/>
      <c r="F41" s="90"/>
      <c r="G41" s="90"/>
      <c r="H41" s="90"/>
      <c r="I41" s="90"/>
      <c r="J41" s="90"/>
      <c r="K41" s="90"/>
      <c r="L41" s="90"/>
      <c r="M41" s="90"/>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2pn7XYDS9qg5S//XBZKB6L7Y98yG7+F3jdQT47eiIlkRHcKQlEW/7kAY1AJobWzYLiKHrpwN0nkQHiRqfn6yuA==" saltValue="7K5ePhpOfDiDJQeQ3efP1g==" spinCount="100000" sheet="1" objects="1" scenarios="1"/>
  <conditionalFormatting sqref="A6:A16 A18:A21">
    <cfRule type="expression" dxfId="1137" priority="19" stopIfTrue="1">
      <formula>MOD(ROW(),2)=0</formula>
    </cfRule>
    <cfRule type="expression" dxfId="1136" priority="20" stopIfTrue="1">
      <formula>MOD(ROW(),2)&lt;&gt;0</formula>
    </cfRule>
  </conditionalFormatting>
  <conditionalFormatting sqref="B6:M17 B20:M21 C18:M19">
    <cfRule type="expression" dxfId="1135" priority="21" stopIfTrue="1">
      <formula>MOD(ROW(),2)=0</formula>
    </cfRule>
    <cfRule type="expression" dxfId="1134" priority="22" stopIfTrue="1">
      <formula>MOD(ROW(),2)&lt;&gt;0</formula>
    </cfRule>
  </conditionalFormatting>
  <conditionalFormatting sqref="B18">
    <cfRule type="expression" dxfId="1133" priority="13" stopIfTrue="1">
      <formula>MOD(ROW(),2)=0</formula>
    </cfRule>
    <cfRule type="expression" dxfId="1132" priority="14" stopIfTrue="1">
      <formula>MOD(ROW(),2)&lt;&gt;0</formula>
    </cfRule>
  </conditionalFormatting>
  <conditionalFormatting sqref="A17">
    <cfRule type="expression" dxfId="1131" priority="11" stopIfTrue="1">
      <formula>MOD(ROW(),2)=0</formula>
    </cfRule>
    <cfRule type="expression" dxfId="1130" priority="12" stopIfTrue="1">
      <formula>MOD(ROW(),2)&lt;&gt;0</formula>
    </cfRule>
  </conditionalFormatting>
  <conditionalFormatting sqref="A26:A41">
    <cfRule type="expression" dxfId="1129" priority="3" stopIfTrue="1">
      <formula>MOD(ROW(),2)=0</formula>
    </cfRule>
    <cfRule type="expression" dxfId="1128" priority="4" stopIfTrue="1">
      <formula>MOD(ROW(),2)&lt;&gt;0</formula>
    </cfRule>
  </conditionalFormatting>
  <conditionalFormatting sqref="B26:M41">
    <cfRule type="expression" dxfId="1127" priority="5" stopIfTrue="1">
      <formula>MOD(ROW(),2)=0</formula>
    </cfRule>
    <cfRule type="expression" dxfId="1126" priority="6" stopIfTrue="1">
      <formula>MOD(ROW(),2)&lt;&gt;0</formula>
    </cfRule>
  </conditionalFormatting>
  <conditionalFormatting sqref="B19">
    <cfRule type="expression" dxfId="1125" priority="1" stopIfTrue="1">
      <formula>MOD(ROW(),2)=0</formula>
    </cfRule>
    <cfRule type="expression" dxfId="1124" priority="2" stopIfTrue="1">
      <formula>MOD(ROW(),2)&lt;&gt;0</formula>
    </cfRule>
  </conditionalFormatting>
  <hyperlinks>
    <hyperlink ref="B23" location="'Factor List'!A1" display="Back to Factor List" xr:uid="{00000000-0004-0000-4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M46"/>
  <sheetViews>
    <sheetView showGridLines="0" zoomScale="85" zoomScaleNormal="85" workbookViewId="0">
      <selection activeCell="A3" sqref="A3"/>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LRF - x-410</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478</v>
      </c>
      <c r="C9" s="96"/>
      <c r="D9" s="96"/>
      <c r="E9" s="96"/>
      <c r="F9" s="96"/>
      <c r="G9" s="96"/>
      <c r="H9" s="96"/>
      <c r="I9" s="96"/>
      <c r="J9" s="96"/>
      <c r="K9" s="96"/>
      <c r="L9" s="96"/>
      <c r="M9" s="96"/>
    </row>
    <row r="10" spans="1:13" ht="15.9" customHeight="1" x14ac:dyDescent="0.25">
      <c r="A10" s="108" t="s">
        <v>2</v>
      </c>
      <c r="B10" s="96" t="s">
        <v>479</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410</v>
      </c>
      <c r="C14" s="96"/>
      <c r="D14" s="96"/>
      <c r="E14" s="96"/>
      <c r="F14" s="96"/>
      <c r="G14" s="96"/>
      <c r="H14" s="96"/>
      <c r="I14" s="96"/>
      <c r="J14" s="96"/>
      <c r="K14" s="96"/>
      <c r="L14" s="96"/>
      <c r="M14" s="96"/>
    </row>
    <row r="15" spans="1:13" x14ac:dyDescent="0.25">
      <c r="A15" s="108" t="s">
        <v>53</v>
      </c>
      <c r="B15" s="96" t="s">
        <v>494</v>
      </c>
      <c r="C15" s="96"/>
      <c r="D15" s="96"/>
      <c r="E15" s="96"/>
      <c r="F15" s="96"/>
      <c r="G15" s="96"/>
      <c r="H15" s="96"/>
      <c r="I15" s="96"/>
      <c r="J15" s="96"/>
      <c r="K15" s="96"/>
      <c r="L15" s="96"/>
      <c r="M15" s="96"/>
    </row>
    <row r="16" spans="1:13" x14ac:dyDescent="0.25">
      <c r="A16" s="108" t="s">
        <v>54</v>
      </c>
      <c r="B16" s="96" t="s">
        <v>481</v>
      </c>
      <c r="C16" s="96"/>
      <c r="D16" s="96"/>
      <c r="E16" s="96"/>
      <c r="F16" s="96"/>
      <c r="G16" s="96"/>
      <c r="H16" s="96"/>
      <c r="I16" s="96"/>
      <c r="J16" s="96"/>
      <c r="K16" s="96"/>
      <c r="L16" s="96"/>
      <c r="M16" s="96"/>
    </row>
    <row r="17" spans="1:13" ht="39.6" x14ac:dyDescent="0.25">
      <c r="A17" s="93" t="s">
        <v>388</v>
      </c>
      <c r="B17" s="96" t="s">
        <v>1124</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65</v>
      </c>
      <c r="B27" s="90">
        <v>1.0009999999999999</v>
      </c>
      <c r="C27" s="90">
        <v>1.004</v>
      </c>
      <c r="D27" s="90">
        <v>1.0069999999999999</v>
      </c>
      <c r="E27" s="90">
        <v>1.01</v>
      </c>
      <c r="F27" s="90">
        <v>1.0129999999999999</v>
      </c>
      <c r="G27" s="90">
        <v>1.0149999999999999</v>
      </c>
      <c r="H27" s="90">
        <v>1.018</v>
      </c>
      <c r="I27" s="90">
        <v>1.0209999999999999</v>
      </c>
      <c r="J27" s="90">
        <v>1.024</v>
      </c>
      <c r="K27" s="90">
        <v>1.026</v>
      </c>
      <c r="L27" s="90">
        <v>1.0289999999999999</v>
      </c>
      <c r="M27" s="90">
        <v>1.032</v>
      </c>
    </row>
    <row r="28" spans="1:13" x14ac:dyDescent="0.25">
      <c r="A28" s="88">
        <v>66</v>
      </c>
      <c r="B28" s="90">
        <v>1.0349999999999999</v>
      </c>
      <c r="C28" s="90">
        <v>1.038</v>
      </c>
      <c r="D28" s="90">
        <v>1.0409999999999999</v>
      </c>
      <c r="E28" s="90">
        <v>1.044</v>
      </c>
      <c r="F28" s="90">
        <v>1.0469999999999999</v>
      </c>
      <c r="G28" s="90">
        <v>1.05</v>
      </c>
      <c r="H28" s="90">
        <v>1.0529999999999999</v>
      </c>
      <c r="I28" s="90">
        <v>1.056</v>
      </c>
      <c r="J28" s="90">
        <v>1.0589999999999999</v>
      </c>
      <c r="K28" s="90">
        <v>1.0620000000000001</v>
      </c>
      <c r="L28" s="90">
        <v>1.0649999999999999</v>
      </c>
      <c r="M28" s="90">
        <v>1.0680000000000001</v>
      </c>
    </row>
    <row r="29" spans="1:13" x14ac:dyDescent="0.25">
      <c r="A29" s="88">
        <v>67</v>
      </c>
      <c r="B29" s="90">
        <v>1.0720000000000001</v>
      </c>
      <c r="C29" s="90">
        <v>1.075</v>
      </c>
      <c r="D29" s="90">
        <v>1.0780000000000001</v>
      </c>
      <c r="E29" s="90">
        <v>1.0820000000000001</v>
      </c>
      <c r="F29" s="90">
        <v>1.085</v>
      </c>
      <c r="G29" s="90">
        <v>1.0880000000000001</v>
      </c>
      <c r="H29" s="90">
        <v>1.091</v>
      </c>
      <c r="I29" s="90">
        <v>1.095</v>
      </c>
      <c r="J29" s="90">
        <v>1.0980000000000001</v>
      </c>
      <c r="K29" s="90">
        <v>1.101</v>
      </c>
      <c r="L29" s="90">
        <v>1.105</v>
      </c>
      <c r="M29" s="90">
        <v>1.1080000000000001</v>
      </c>
    </row>
    <row r="30" spans="1:13" x14ac:dyDescent="0.25">
      <c r="A30" s="88">
        <v>68</v>
      </c>
      <c r="B30" s="90">
        <v>1.111</v>
      </c>
      <c r="C30" s="90">
        <v>1.115</v>
      </c>
      <c r="D30" s="90">
        <v>1.119</v>
      </c>
      <c r="E30" s="90">
        <v>1.1220000000000001</v>
      </c>
      <c r="F30" s="90">
        <v>1.1259999999999999</v>
      </c>
      <c r="G30" s="90">
        <v>1.1299999999999999</v>
      </c>
      <c r="H30" s="90">
        <v>1.133</v>
      </c>
      <c r="I30" s="90">
        <v>1.137</v>
      </c>
      <c r="J30" s="90">
        <v>1.1399999999999999</v>
      </c>
      <c r="K30" s="90">
        <v>1.1439999999999999</v>
      </c>
      <c r="L30" s="90">
        <v>1.1479999999999999</v>
      </c>
      <c r="M30" s="90">
        <v>1.151</v>
      </c>
    </row>
    <row r="31" spans="1:13" x14ac:dyDescent="0.25">
      <c r="A31" s="88">
        <v>69</v>
      </c>
      <c r="B31" s="90">
        <v>1.155</v>
      </c>
      <c r="C31" s="90">
        <v>1.159</v>
      </c>
      <c r="D31" s="90">
        <v>1.163</v>
      </c>
      <c r="E31" s="90">
        <v>1.167</v>
      </c>
      <c r="F31" s="90">
        <v>1.171</v>
      </c>
      <c r="G31" s="90">
        <v>1.175</v>
      </c>
      <c r="H31" s="90">
        <v>1.179</v>
      </c>
      <c r="I31" s="90">
        <v>1.1830000000000001</v>
      </c>
      <c r="J31" s="90">
        <v>1.1870000000000001</v>
      </c>
      <c r="K31" s="90">
        <v>1.1910000000000001</v>
      </c>
      <c r="L31" s="90">
        <v>1.1950000000000001</v>
      </c>
      <c r="M31" s="90">
        <v>1.1990000000000001</v>
      </c>
    </row>
    <row r="32" spans="1:13" x14ac:dyDescent="0.25">
      <c r="A32" s="88">
        <v>70</v>
      </c>
      <c r="B32" s="90">
        <v>1.2030000000000001</v>
      </c>
      <c r="C32" s="90">
        <v>1.2070000000000001</v>
      </c>
      <c r="D32" s="90">
        <v>1.212</v>
      </c>
      <c r="E32" s="90">
        <v>1.216</v>
      </c>
      <c r="F32" s="90">
        <v>1.2210000000000001</v>
      </c>
      <c r="G32" s="90">
        <v>1.2250000000000001</v>
      </c>
      <c r="H32" s="90">
        <v>1.2290000000000001</v>
      </c>
      <c r="I32" s="90">
        <v>1.234</v>
      </c>
      <c r="J32" s="90">
        <v>1.238</v>
      </c>
      <c r="K32" s="90">
        <v>1.242</v>
      </c>
      <c r="L32" s="90">
        <v>1.2470000000000001</v>
      </c>
      <c r="M32" s="90">
        <v>1.2509999999999999</v>
      </c>
    </row>
    <row r="33" spans="1:13" x14ac:dyDescent="0.25">
      <c r="A33" s="88">
        <v>71</v>
      </c>
      <c r="B33" s="90">
        <v>1.256</v>
      </c>
      <c r="C33" s="90">
        <v>1.26</v>
      </c>
      <c r="D33" s="90">
        <v>1.2649999999999999</v>
      </c>
      <c r="E33" s="90">
        <v>1.27</v>
      </c>
      <c r="F33" s="90">
        <v>1.2749999999999999</v>
      </c>
      <c r="G33" s="90">
        <v>1.2789999999999999</v>
      </c>
      <c r="H33" s="90">
        <v>1.284</v>
      </c>
      <c r="I33" s="90">
        <v>1.2889999999999999</v>
      </c>
      <c r="J33" s="90">
        <v>1.294</v>
      </c>
      <c r="K33" s="90">
        <v>1.298</v>
      </c>
      <c r="L33" s="90">
        <v>1.3029999999999999</v>
      </c>
      <c r="M33" s="90">
        <v>1.3080000000000001</v>
      </c>
    </row>
    <row r="34" spans="1:13" x14ac:dyDescent="0.25">
      <c r="A34" s="88">
        <v>72</v>
      </c>
      <c r="B34" s="90">
        <v>1.3129999999999999</v>
      </c>
      <c r="C34" s="90">
        <v>1.3180000000000001</v>
      </c>
      <c r="D34" s="90">
        <v>1.323</v>
      </c>
      <c r="E34" s="90">
        <v>1.329</v>
      </c>
      <c r="F34" s="90">
        <v>1.3340000000000001</v>
      </c>
      <c r="G34" s="90">
        <v>1.339</v>
      </c>
      <c r="H34" s="90">
        <v>1.3440000000000001</v>
      </c>
      <c r="I34" s="90">
        <v>1.349</v>
      </c>
      <c r="J34" s="90">
        <v>1.355</v>
      </c>
      <c r="K34" s="90">
        <v>1.36</v>
      </c>
      <c r="L34" s="90">
        <v>1.365</v>
      </c>
      <c r="M34" s="90">
        <v>1.37</v>
      </c>
    </row>
    <row r="35" spans="1:13" x14ac:dyDescent="0.25">
      <c r="A35" s="88">
        <v>73</v>
      </c>
      <c r="B35" s="90">
        <v>1.3759999999999999</v>
      </c>
      <c r="C35" s="90">
        <v>1.381</v>
      </c>
      <c r="D35" s="90">
        <v>1.387</v>
      </c>
      <c r="E35" s="90">
        <v>1.393</v>
      </c>
      <c r="F35" s="90">
        <v>1.3979999999999999</v>
      </c>
      <c r="G35" s="90">
        <v>1.4039999999999999</v>
      </c>
      <c r="H35" s="90">
        <v>1.41</v>
      </c>
      <c r="I35" s="90">
        <v>1.4159999999999999</v>
      </c>
      <c r="J35" s="90">
        <v>1.421</v>
      </c>
      <c r="K35" s="90">
        <v>1.427</v>
      </c>
      <c r="L35" s="90">
        <v>1.4330000000000001</v>
      </c>
      <c r="M35" s="90">
        <v>1.4379999999999999</v>
      </c>
    </row>
    <row r="36" spans="1:13" x14ac:dyDescent="0.25">
      <c r="A36" s="88">
        <v>74</v>
      </c>
      <c r="B36" s="90">
        <v>1.444</v>
      </c>
      <c r="C36" s="90">
        <v>1.4510000000000001</v>
      </c>
      <c r="D36" s="90">
        <v>1.4570000000000001</v>
      </c>
      <c r="E36" s="90">
        <v>1.4630000000000001</v>
      </c>
      <c r="F36" s="90">
        <v>1.4690000000000001</v>
      </c>
      <c r="G36" s="90">
        <v>1.476</v>
      </c>
      <c r="H36" s="90">
        <v>1.482</v>
      </c>
      <c r="I36" s="90">
        <v>1.488</v>
      </c>
      <c r="J36" s="90">
        <v>1.4950000000000001</v>
      </c>
      <c r="K36" s="90">
        <v>1.5009999999999999</v>
      </c>
      <c r="L36" s="90">
        <v>1.5069999999999999</v>
      </c>
      <c r="M36" s="90">
        <v>1.5129999999999999</v>
      </c>
    </row>
    <row r="37" spans="1:13" x14ac:dyDescent="0.25">
      <c r="A37" s="88">
        <v>75</v>
      </c>
      <c r="B37" s="90">
        <v>1.516</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CWeN0DYgSRMWnxPDW1quO1Mm/jRSz7oxTQ2B1G5Kpqyw3OnUj8SXhQHS2DCfs2T1mbQ9KYYGZUYnULI4V+Tj/w==" saltValue="4DlOm0XGrcRFjPd/Hy+5tA==" spinCount="100000" sheet="1" objects="1" scenarios="1"/>
  <conditionalFormatting sqref="A6:A16 A18:A21">
    <cfRule type="expression" dxfId="1123" priority="19" stopIfTrue="1">
      <formula>MOD(ROW(),2)=0</formula>
    </cfRule>
    <cfRule type="expression" dxfId="1122" priority="20" stopIfTrue="1">
      <formula>MOD(ROW(),2)&lt;&gt;0</formula>
    </cfRule>
  </conditionalFormatting>
  <conditionalFormatting sqref="B6:M17 B20:M21 C18:M19">
    <cfRule type="expression" dxfId="1121" priority="21" stopIfTrue="1">
      <formula>MOD(ROW(),2)=0</formula>
    </cfRule>
    <cfRule type="expression" dxfId="1120" priority="22" stopIfTrue="1">
      <formula>MOD(ROW(),2)&lt;&gt;0</formula>
    </cfRule>
  </conditionalFormatting>
  <conditionalFormatting sqref="B18">
    <cfRule type="expression" dxfId="1119" priority="13" stopIfTrue="1">
      <formula>MOD(ROW(),2)=0</formula>
    </cfRule>
    <cfRule type="expression" dxfId="1118" priority="14" stopIfTrue="1">
      <formula>MOD(ROW(),2)&lt;&gt;0</formula>
    </cfRule>
  </conditionalFormatting>
  <conditionalFormatting sqref="A17">
    <cfRule type="expression" dxfId="1117" priority="11" stopIfTrue="1">
      <formula>MOD(ROW(),2)=0</formula>
    </cfRule>
    <cfRule type="expression" dxfId="1116" priority="12" stopIfTrue="1">
      <formula>MOD(ROW(),2)&lt;&gt;0</formula>
    </cfRule>
  </conditionalFormatting>
  <conditionalFormatting sqref="A26:A37">
    <cfRule type="expression" dxfId="1115" priority="3" stopIfTrue="1">
      <formula>MOD(ROW(),2)=0</formula>
    </cfRule>
    <cfRule type="expression" dxfId="1114" priority="4" stopIfTrue="1">
      <formula>MOD(ROW(),2)&lt;&gt;0</formula>
    </cfRule>
  </conditionalFormatting>
  <conditionalFormatting sqref="B26:M37">
    <cfRule type="expression" dxfId="1113" priority="5" stopIfTrue="1">
      <formula>MOD(ROW(),2)=0</formula>
    </cfRule>
    <cfRule type="expression" dxfId="1112" priority="6" stopIfTrue="1">
      <formula>MOD(ROW(),2)&lt;&gt;0</formula>
    </cfRule>
  </conditionalFormatting>
  <conditionalFormatting sqref="B19">
    <cfRule type="expression" dxfId="1111" priority="1" stopIfTrue="1">
      <formula>MOD(ROW(),2)=0</formula>
    </cfRule>
    <cfRule type="expression" dxfId="1110" priority="2" stopIfTrue="1">
      <formula>MOD(ROW(),2)&lt;&gt;0</formula>
    </cfRule>
  </conditionalFormatting>
  <hyperlinks>
    <hyperlink ref="B23" location="'Factor List'!A1" display="Back to Factor List" xr:uid="{00000000-0004-0000-4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LRF - x-411</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478</v>
      </c>
      <c r="C9" s="96"/>
      <c r="D9" s="96"/>
      <c r="E9" s="96"/>
      <c r="F9" s="96"/>
      <c r="G9" s="96"/>
      <c r="H9" s="96"/>
      <c r="I9" s="96"/>
      <c r="J9" s="96"/>
      <c r="K9" s="96"/>
      <c r="L9" s="96"/>
      <c r="M9" s="96"/>
    </row>
    <row r="10" spans="1:13" ht="15" customHeight="1" x14ac:dyDescent="0.25">
      <c r="A10" s="108" t="s">
        <v>2</v>
      </c>
      <c r="B10" s="96" t="s">
        <v>482</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411</v>
      </c>
      <c r="C14" s="96"/>
      <c r="D14" s="96"/>
      <c r="E14" s="96"/>
      <c r="F14" s="96"/>
      <c r="G14" s="96"/>
      <c r="H14" s="96"/>
      <c r="I14" s="96"/>
      <c r="J14" s="96"/>
      <c r="K14" s="96"/>
      <c r="L14" s="96"/>
      <c r="M14" s="96"/>
    </row>
    <row r="15" spans="1:13" x14ac:dyDescent="0.25">
      <c r="A15" s="108" t="s">
        <v>53</v>
      </c>
      <c r="B15" s="96" t="s">
        <v>493</v>
      </c>
      <c r="C15" s="96"/>
      <c r="D15" s="96"/>
      <c r="E15" s="96"/>
      <c r="F15" s="96"/>
      <c r="G15" s="96"/>
      <c r="H15" s="96"/>
      <c r="I15" s="96"/>
      <c r="J15" s="96"/>
      <c r="K15" s="96"/>
      <c r="L15" s="96"/>
      <c r="M15" s="96"/>
    </row>
    <row r="16" spans="1:13" x14ac:dyDescent="0.25">
      <c r="A16" s="108" t="s">
        <v>54</v>
      </c>
      <c r="B16" s="96" t="s">
        <v>484</v>
      </c>
      <c r="C16" s="96"/>
      <c r="D16" s="96"/>
      <c r="E16" s="96"/>
      <c r="F16" s="96"/>
      <c r="G16" s="96"/>
      <c r="H16" s="96"/>
      <c r="I16" s="96"/>
      <c r="J16" s="96"/>
      <c r="K16" s="96"/>
      <c r="L16" s="96"/>
      <c r="M16" s="96"/>
    </row>
    <row r="17" spans="1:13" ht="39.6" x14ac:dyDescent="0.25">
      <c r="A17" s="93" t="s">
        <v>388</v>
      </c>
      <c r="B17" s="96" t="s">
        <v>1124</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65</v>
      </c>
      <c r="B27" s="90">
        <v>1.002</v>
      </c>
      <c r="C27" s="90">
        <v>1.006</v>
      </c>
      <c r="D27" s="90">
        <v>1.0109999999999999</v>
      </c>
      <c r="E27" s="90">
        <v>1.0149999999999999</v>
      </c>
      <c r="F27" s="90">
        <v>1.0189999999999999</v>
      </c>
      <c r="G27" s="90">
        <v>1.024</v>
      </c>
      <c r="H27" s="90">
        <v>1.028</v>
      </c>
      <c r="I27" s="90">
        <v>1.032</v>
      </c>
      <c r="J27" s="90">
        <v>1.0369999999999999</v>
      </c>
      <c r="K27" s="90">
        <v>1.0409999999999999</v>
      </c>
      <c r="L27" s="90">
        <v>1.0449999999999999</v>
      </c>
      <c r="M27" s="90">
        <v>1.05</v>
      </c>
    </row>
    <row r="28" spans="1:13" x14ac:dyDescent="0.25">
      <c r="A28" s="88">
        <v>66</v>
      </c>
      <c r="B28" s="90">
        <v>1.054</v>
      </c>
      <c r="C28" s="90">
        <v>1.0589999999999999</v>
      </c>
      <c r="D28" s="90">
        <v>1.0629999999999999</v>
      </c>
      <c r="E28" s="90">
        <v>1.0680000000000001</v>
      </c>
      <c r="F28" s="90">
        <v>1.073</v>
      </c>
      <c r="G28" s="90">
        <v>1.0780000000000001</v>
      </c>
      <c r="H28" s="90">
        <v>1.0820000000000001</v>
      </c>
      <c r="I28" s="90">
        <v>1.087</v>
      </c>
      <c r="J28" s="90">
        <v>1.0920000000000001</v>
      </c>
      <c r="K28" s="90">
        <v>1.0960000000000001</v>
      </c>
      <c r="L28" s="90">
        <v>1.101</v>
      </c>
      <c r="M28" s="90">
        <v>1.1060000000000001</v>
      </c>
    </row>
    <row r="29" spans="1:13" x14ac:dyDescent="0.25">
      <c r="A29" s="88">
        <v>67</v>
      </c>
      <c r="B29" s="90">
        <v>1.111</v>
      </c>
      <c r="C29" s="90">
        <v>1.1160000000000001</v>
      </c>
      <c r="D29" s="90">
        <v>1.121</v>
      </c>
      <c r="E29" s="90">
        <v>1.1259999999999999</v>
      </c>
      <c r="F29" s="90">
        <v>1.131</v>
      </c>
      <c r="G29" s="90">
        <v>1.1359999999999999</v>
      </c>
      <c r="H29" s="90">
        <v>1.141</v>
      </c>
      <c r="I29" s="90">
        <v>1.1459999999999999</v>
      </c>
      <c r="J29" s="90">
        <v>1.1519999999999999</v>
      </c>
      <c r="K29" s="90">
        <v>1.157</v>
      </c>
      <c r="L29" s="90">
        <v>1.1619999999999999</v>
      </c>
      <c r="M29" s="90">
        <v>1.167</v>
      </c>
    </row>
    <row r="30" spans="1:13" x14ac:dyDescent="0.25">
      <c r="A30" s="88">
        <v>68</v>
      </c>
      <c r="B30" s="90">
        <v>1.1719999999999999</v>
      </c>
      <c r="C30" s="90">
        <v>1.1779999999999999</v>
      </c>
      <c r="D30" s="90">
        <v>1.1830000000000001</v>
      </c>
      <c r="E30" s="90">
        <v>1.1890000000000001</v>
      </c>
      <c r="F30" s="90">
        <v>1.1950000000000001</v>
      </c>
      <c r="G30" s="90">
        <v>1.2</v>
      </c>
      <c r="H30" s="90">
        <v>1.206</v>
      </c>
      <c r="I30" s="90">
        <v>1.212</v>
      </c>
      <c r="J30" s="90">
        <v>1.2170000000000001</v>
      </c>
      <c r="K30" s="90">
        <v>1.2230000000000001</v>
      </c>
      <c r="L30" s="90">
        <v>1.228</v>
      </c>
      <c r="M30" s="90">
        <v>1.234</v>
      </c>
    </row>
    <row r="31" spans="1:13" x14ac:dyDescent="0.25">
      <c r="A31" s="88">
        <v>69</v>
      </c>
      <c r="B31" s="90">
        <v>1.24</v>
      </c>
      <c r="C31" s="90">
        <v>1.246</v>
      </c>
      <c r="D31" s="90">
        <v>1.252</v>
      </c>
      <c r="E31" s="90">
        <v>1.258</v>
      </c>
      <c r="F31" s="90">
        <v>1.2649999999999999</v>
      </c>
      <c r="G31" s="90">
        <v>1.2709999999999999</v>
      </c>
      <c r="H31" s="90">
        <v>1.2769999999999999</v>
      </c>
      <c r="I31" s="90">
        <v>1.2829999999999999</v>
      </c>
      <c r="J31" s="90">
        <v>1.2889999999999999</v>
      </c>
      <c r="K31" s="90">
        <v>1.2949999999999999</v>
      </c>
      <c r="L31" s="90">
        <v>1.3009999999999999</v>
      </c>
      <c r="M31" s="90">
        <v>1.3080000000000001</v>
      </c>
    </row>
    <row r="32" spans="1:13" x14ac:dyDescent="0.25">
      <c r="A32" s="88">
        <v>70</v>
      </c>
      <c r="B32" s="90">
        <v>1.3140000000000001</v>
      </c>
      <c r="C32" s="90">
        <v>1.321</v>
      </c>
      <c r="D32" s="90">
        <v>1.3280000000000001</v>
      </c>
      <c r="E32" s="90">
        <v>1.3340000000000001</v>
      </c>
      <c r="F32" s="90">
        <v>1.341</v>
      </c>
      <c r="G32" s="90">
        <v>1.3480000000000001</v>
      </c>
      <c r="H32" s="90">
        <v>1.355</v>
      </c>
      <c r="I32" s="90">
        <v>1.361</v>
      </c>
      <c r="J32" s="90">
        <v>1.3680000000000001</v>
      </c>
      <c r="K32" s="90">
        <v>1.375</v>
      </c>
      <c r="L32" s="90">
        <v>1.3819999999999999</v>
      </c>
      <c r="M32" s="90">
        <v>1.389</v>
      </c>
    </row>
    <row r="33" spans="1:13" x14ac:dyDescent="0.25">
      <c r="A33" s="88">
        <v>71</v>
      </c>
      <c r="B33" s="90">
        <v>1.3959999999999999</v>
      </c>
      <c r="C33" s="90">
        <v>1.403</v>
      </c>
      <c r="D33" s="90">
        <v>1.41</v>
      </c>
      <c r="E33" s="90">
        <v>1.4179999999999999</v>
      </c>
      <c r="F33" s="90">
        <v>1.425</v>
      </c>
      <c r="G33" s="90">
        <v>1.4330000000000001</v>
      </c>
      <c r="H33" s="90">
        <v>1.44</v>
      </c>
      <c r="I33" s="90">
        <v>1.448</v>
      </c>
      <c r="J33" s="90">
        <v>1.4550000000000001</v>
      </c>
      <c r="K33" s="90">
        <v>1.462</v>
      </c>
      <c r="L33" s="90">
        <v>1.47</v>
      </c>
      <c r="M33" s="90">
        <v>1.4770000000000001</v>
      </c>
    </row>
    <row r="34" spans="1:13" x14ac:dyDescent="0.25">
      <c r="A34" s="88">
        <v>72</v>
      </c>
      <c r="B34" s="90">
        <v>1.4850000000000001</v>
      </c>
      <c r="C34" s="90">
        <v>1.4930000000000001</v>
      </c>
      <c r="D34" s="90">
        <v>1.5009999999999999</v>
      </c>
      <c r="E34" s="90">
        <v>1.51</v>
      </c>
      <c r="F34" s="90">
        <v>1.518</v>
      </c>
      <c r="G34" s="90">
        <v>1.526</v>
      </c>
      <c r="H34" s="90">
        <v>1.534</v>
      </c>
      <c r="I34" s="90">
        <v>1.542</v>
      </c>
      <c r="J34" s="90">
        <v>1.55</v>
      </c>
      <c r="K34" s="90">
        <v>1.5589999999999999</v>
      </c>
      <c r="L34" s="90">
        <v>1.5669999999999999</v>
      </c>
      <c r="M34" s="90">
        <v>1.575</v>
      </c>
    </row>
    <row r="35" spans="1:13" x14ac:dyDescent="0.25">
      <c r="A35" s="88">
        <v>73</v>
      </c>
      <c r="B35" s="90">
        <v>1.5840000000000001</v>
      </c>
      <c r="C35" s="90">
        <v>1.593</v>
      </c>
      <c r="D35" s="90">
        <v>1.6020000000000001</v>
      </c>
      <c r="E35" s="90">
        <v>1.611</v>
      </c>
      <c r="F35" s="90">
        <v>1.62</v>
      </c>
      <c r="G35" s="90">
        <v>1.629</v>
      </c>
      <c r="H35" s="90">
        <v>1.6379999999999999</v>
      </c>
      <c r="I35" s="90">
        <v>1.647</v>
      </c>
      <c r="J35" s="90">
        <v>1.6559999999999999</v>
      </c>
      <c r="K35" s="90">
        <v>1.665</v>
      </c>
      <c r="L35" s="90">
        <v>1.6739999999999999</v>
      </c>
      <c r="M35" s="90">
        <v>1.6830000000000001</v>
      </c>
    </row>
    <row r="36" spans="1:13" x14ac:dyDescent="0.25">
      <c r="A36" s="88">
        <v>74</v>
      </c>
      <c r="B36" s="90">
        <v>1.6919999999999999</v>
      </c>
      <c r="C36" s="90">
        <v>1.702</v>
      </c>
      <c r="D36" s="90">
        <v>1.712</v>
      </c>
      <c r="E36" s="90">
        <v>1.722</v>
      </c>
      <c r="F36" s="90">
        <v>1.732</v>
      </c>
      <c r="G36" s="90">
        <v>1.742</v>
      </c>
      <c r="H36" s="90">
        <v>1.752</v>
      </c>
      <c r="I36" s="90">
        <v>1.762</v>
      </c>
      <c r="J36" s="90">
        <v>1.772</v>
      </c>
      <c r="K36" s="90">
        <v>1.782</v>
      </c>
      <c r="L36" s="90">
        <v>1.792</v>
      </c>
      <c r="M36" s="90">
        <v>1.8009999999999999</v>
      </c>
    </row>
    <row r="37" spans="1:13" x14ac:dyDescent="0.25">
      <c r="A37" s="88">
        <v>75</v>
      </c>
      <c r="B37" s="90">
        <v>1.806</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9KMoh6qoD+qKMeBu0h9/RDF97nq27HwwZW5+u+1pQgPsw5koLDfd7J+Mze4wA8Hm3n9PdQYAApVy55Enigel5g==" saltValue="5X7tgh/nuNjDmpGDX3SSpQ==" spinCount="100000" sheet="1" objects="1" scenarios="1"/>
  <conditionalFormatting sqref="A6:A16 A18:A21">
    <cfRule type="expression" dxfId="1109" priority="21" stopIfTrue="1">
      <formula>MOD(ROW(),2)=0</formula>
    </cfRule>
    <cfRule type="expression" dxfId="1108" priority="22" stopIfTrue="1">
      <formula>MOD(ROW(),2)&lt;&gt;0</formula>
    </cfRule>
  </conditionalFormatting>
  <conditionalFormatting sqref="B6:M16 B20:M21 C17:M19">
    <cfRule type="expression" dxfId="1107" priority="23" stopIfTrue="1">
      <formula>MOD(ROW(),2)=0</formula>
    </cfRule>
    <cfRule type="expression" dxfId="1106" priority="24" stopIfTrue="1">
      <formula>MOD(ROW(),2)&lt;&gt;0</formula>
    </cfRule>
  </conditionalFormatting>
  <conditionalFormatting sqref="B17">
    <cfRule type="expression" dxfId="1105" priority="15" stopIfTrue="1">
      <formula>MOD(ROW(),2)=0</formula>
    </cfRule>
    <cfRule type="expression" dxfId="1104" priority="16" stopIfTrue="1">
      <formula>MOD(ROW(),2)&lt;&gt;0</formula>
    </cfRule>
  </conditionalFormatting>
  <conditionalFormatting sqref="B18">
    <cfRule type="expression" dxfId="1103" priority="13" stopIfTrue="1">
      <formula>MOD(ROW(),2)=0</formula>
    </cfRule>
    <cfRule type="expression" dxfId="1102" priority="14" stopIfTrue="1">
      <formula>MOD(ROW(),2)&lt;&gt;0</formula>
    </cfRule>
  </conditionalFormatting>
  <conditionalFormatting sqref="A17">
    <cfRule type="expression" dxfId="1101" priority="11" stopIfTrue="1">
      <formula>MOD(ROW(),2)=0</formula>
    </cfRule>
    <cfRule type="expression" dxfId="1100" priority="12" stopIfTrue="1">
      <formula>MOD(ROW(),2)&lt;&gt;0</formula>
    </cfRule>
  </conditionalFormatting>
  <conditionalFormatting sqref="A26:A37">
    <cfRule type="expression" dxfId="1099" priority="3" stopIfTrue="1">
      <formula>MOD(ROW(),2)=0</formula>
    </cfRule>
    <cfRule type="expression" dxfId="1098" priority="4" stopIfTrue="1">
      <formula>MOD(ROW(),2)&lt;&gt;0</formula>
    </cfRule>
  </conditionalFormatting>
  <conditionalFormatting sqref="B26:M37">
    <cfRule type="expression" dxfId="1097" priority="5" stopIfTrue="1">
      <formula>MOD(ROW(),2)=0</formula>
    </cfRule>
    <cfRule type="expression" dxfId="1096" priority="6" stopIfTrue="1">
      <formula>MOD(ROW(),2)&lt;&gt;0</formula>
    </cfRule>
  </conditionalFormatting>
  <conditionalFormatting sqref="B19">
    <cfRule type="expression" dxfId="1095" priority="1" stopIfTrue="1">
      <formula>MOD(ROW(),2)=0</formula>
    </cfRule>
    <cfRule type="expression" dxfId="1094" priority="2" stopIfTrue="1">
      <formula>MOD(ROW(),2)&lt;&gt;0</formula>
    </cfRule>
  </conditionalFormatting>
  <hyperlinks>
    <hyperlink ref="B23" location="'Factor List'!A1" display="Back to Factor List" xr:uid="{00000000-0004-0000-4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M46"/>
  <sheetViews>
    <sheetView showGridLines="0" zoomScale="85" zoomScaleNormal="85" workbookViewId="0">
      <selection activeCell="A2" sqref="A2"/>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LRF - x-412</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478</v>
      </c>
      <c r="C9" s="96"/>
      <c r="D9" s="96"/>
      <c r="E9" s="96"/>
      <c r="F9" s="96"/>
      <c r="G9" s="96"/>
      <c r="H9" s="96"/>
      <c r="I9" s="96"/>
      <c r="J9" s="96"/>
      <c r="K9" s="96"/>
      <c r="L9" s="96"/>
      <c r="M9" s="96"/>
    </row>
    <row r="10" spans="1:13" ht="15" customHeight="1" x14ac:dyDescent="0.25">
      <c r="A10" s="108" t="s">
        <v>2</v>
      </c>
      <c r="B10" s="96" t="s">
        <v>485</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412</v>
      </c>
      <c r="C14" s="96"/>
      <c r="D14" s="96"/>
      <c r="E14" s="96"/>
      <c r="F14" s="96"/>
      <c r="G14" s="96"/>
      <c r="H14" s="96"/>
      <c r="I14" s="96"/>
      <c r="J14" s="96"/>
      <c r="K14" s="96"/>
      <c r="L14" s="96"/>
      <c r="M14" s="96"/>
    </row>
    <row r="15" spans="1:13" x14ac:dyDescent="0.25">
      <c r="A15" s="108" t="s">
        <v>53</v>
      </c>
      <c r="B15" s="96" t="s">
        <v>492</v>
      </c>
      <c r="C15" s="96"/>
      <c r="D15" s="96"/>
      <c r="E15" s="96"/>
      <c r="F15" s="96"/>
      <c r="G15" s="96"/>
      <c r="H15" s="96"/>
      <c r="I15" s="96"/>
      <c r="J15" s="96"/>
      <c r="K15" s="96"/>
      <c r="L15" s="96"/>
      <c r="M15" s="96"/>
    </row>
    <row r="16" spans="1:13" x14ac:dyDescent="0.25">
      <c r="A16" s="108" t="s">
        <v>54</v>
      </c>
      <c r="B16" s="96" t="s">
        <v>487</v>
      </c>
      <c r="C16" s="96"/>
      <c r="D16" s="96"/>
      <c r="E16" s="96"/>
      <c r="F16" s="96"/>
      <c r="G16" s="96"/>
      <c r="H16" s="96"/>
      <c r="I16" s="96"/>
      <c r="J16" s="96"/>
      <c r="K16" s="96"/>
      <c r="L16" s="96"/>
      <c r="M16" s="96"/>
    </row>
    <row r="17" spans="1:13" ht="39.6" x14ac:dyDescent="0.25">
      <c r="A17" s="93" t="s">
        <v>388</v>
      </c>
      <c r="B17" s="96" t="s">
        <v>1124</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60</v>
      </c>
      <c r="B27" s="90">
        <v>1.002</v>
      </c>
      <c r="C27" s="90">
        <v>1.0049999999999999</v>
      </c>
      <c r="D27" s="90">
        <v>1.0089999999999999</v>
      </c>
      <c r="E27" s="90">
        <v>1.012</v>
      </c>
      <c r="F27" s="90">
        <v>1.016</v>
      </c>
      <c r="G27" s="90">
        <v>1.0189999999999999</v>
      </c>
      <c r="H27" s="90">
        <v>1.022</v>
      </c>
      <c r="I27" s="90">
        <v>1.026</v>
      </c>
      <c r="J27" s="90">
        <v>1.0289999999999999</v>
      </c>
      <c r="K27" s="90">
        <v>1.0329999999999999</v>
      </c>
      <c r="L27" s="90">
        <v>1.036</v>
      </c>
      <c r="M27" s="90">
        <v>1.04</v>
      </c>
    </row>
    <row r="28" spans="1:13" x14ac:dyDescent="0.25">
      <c r="A28" s="88">
        <v>61</v>
      </c>
      <c r="B28" s="90">
        <v>1.0429999999999999</v>
      </c>
      <c r="C28" s="90">
        <v>1.0469999999999999</v>
      </c>
      <c r="D28" s="90">
        <v>1.0509999999999999</v>
      </c>
      <c r="E28" s="90">
        <v>1.054</v>
      </c>
      <c r="F28" s="90">
        <v>1.0580000000000001</v>
      </c>
      <c r="G28" s="90">
        <v>1.0620000000000001</v>
      </c>
      <c r="H28" s="90">
        <v>1.0660000000000001</v>
      </c>
      <c r="I28" s="90">
        <v>1.069</v>
      </c>
      <c r="J28" s="90">
        <v>1.073</v>
      </c>
      <c r="K28" s="90">
        <v>1.077</v>
      </c>
      <c r="L28" s="90">
        <v>1.08</v>
      </c>
      <c r="M28" s="90">
        <v>1.0840000000000001</v>
      </c>
    </row>
    <row r="29" spans="1:13" x14ac:dyDescent="0.25">
      <c r="A29" s="88">
        <v>62</v>
      </c>
      <c r="B29" s="90">
        <v>1.0880000000000001</v>
      </c>
      <c r="C29" s="90">
        <v>1.0920000000000001</v>
      </c>
      <c r="D29" s="90">
        <v>1.0960000000000001</v>
      </c>
      <c r="E29" s="90">
        <v>1.1000000000000001</v>
      </c>
      <c r="F29" s="90">
        <v>1.1040000000000001</v>
      </c>
      <c r="G29" s="90">
        <v>1.1080000000000001</v>
      </c>
      <c r="H29" s="90">
        <v>1.1120000000000001</v>
      </c>
      <c r="I29" s="90">
        <v>1.1160000000000001</v>
      </c>
      <c r="J29" s="90">
        <v>1.1200000000000001</v>
      </c>
      <c r="K29" s="90">
        <v>1.1240000000000001</v>
      </c>
      <c r="L29" s="90">
        <v>1.127</v>
      </c>
      <c r="M29" s="90">
        <v>1.131</v>
      </c>
    </row>
    <row r="30" spans="1:13" x14ac:dyDescent="0.25">
      <c r="A30" s="88">
        <v>63</v>
      </c>
      <c r="B30" s="90">
        <v>1.1359999999999999</v>
      </c>
      <c r="C30" s="90">
        <v>1.1399999999999999</v>
      </c>
      <c r="D30" s="90">
        <v>1.1439999999999999</v>
      </c>
      <c r="E30" s="90">
        <v>1.1479999999999999</v>
      </c>
      <c r="F30" s="90">
        <v>1.153</v>
      </c>
      <c r="G30" s="90">
        <v>1.157</v>
      </c>
      <c r="H30" s="90">
        <v>1.161</v>
      </c>
      <c r="I30" s="90">
        <v>1.165</v>
      </c>
      <c r="J30" s="90">
        <v>1.169</v>
      </c>
      <c r="K30" s="90">
        <v>1.1739999999999999</v>
      </c>
      <c r="L30" s="90">
        <v>1.1779999999999999</v>
      </c>
      <c r="M30" s="90">
        <v>1.1819999999999999</v>
      </c>
    </row>
    <row r="31" spans="1:13" x14ac:dyDescent="0.25">
      <c r="A31" s="88">
        <v>64</v>
      </c>
      <c r="B31" s="90">
        <v>1.1870000000000001</v>
      </c>
      <c r="C31" s="90">
        <v>1.1910000000000001</v>
      </c>
      <c r="D31" s="90">
        <v>1.196</v>
      </c>
      <c r="E31" s="90">
        <v>1.2</v>
      </c>
      <c r="F31" s="90">
        <v>1.2050000000000001</v>
      </c>
      <c r="G31" s="90">
        <v>1.2090000000000001</v>
      </c>
      <c r="H31" s="90">
        <v>1.214</v>
      </c>
      <c r="I31" s="90">
        <v>1.2190000000000001</v>
      </c>
      <c r="J31" s="90">
        <v>1.2230000000000001</v>
      </c>
      <c r="K31" s="90">
        <v>1.228</v>
      </c>
      <c r="L31" s="90">
        <v>1.232</v>
      </c>
      <c r="M31" s="90">
        <v>1.2370000000000001</v>
      </c>
    </row>
    <row r="32" spans="1:13" x14ac:dyDescent="0.25">
      <c r="A32" s="88">
        <v>65</v>
      </c>
      <c r="B32" s="90">
        <v>1.242</v>
      </c>
      <c r="C32" s="90">
        <v>1.246</v>
      </c>
      <c r="D32" s="90">
        <v>1.2509999999999999</v>
      </c>
      <c r="E32" s="90">
        <v>1.256</v>
      </c>
      <c r="F32" s="90">
        <v>1.2609999999999999</v>
      </c>
      <c r="G32" s="90">
        <v>1.266</v>
      </c>
      <c r="H32" s="90">
        <v>1.2709999999999999</v>
      </c>
      <c r="I32" s="90">
        <v>1.276</v>
      </c>
      <c r="J32" s="90">
        <v>1.2809999999999999</v>
      </c>
      <c r="K32" s="90">
        <v>1.286</v>
      </c>
      <c r="L32" s="90">
        <v>1.2909999999999999</v>
      </c>
      <c r="M32" s="90">
        <v>1.296</v>
      </c>
    </row>
    <row r="33" spans="1:13" x14ac:dyDescent="0.25">
      <c r="A33" s="88">
        <v>66</v>
      </c>
      <c r="B33" s="90">
        <v>1.3009999999999999</v>
      </c>
      <c r="C33" s="90">
        <v>1.306</v>
      </c>
      <c r="D33" s="90">
        <v>1.3109999999999999</v>
      </c>
      <c r="E33" s="90">
        <v>1.3160000000000001</v>
      </c>
      <c r="F33" s="90">
        <v>1.3220000000000001</v>
      </c>
      <c r="G33" s="90">
        <v>1.327</v>
      </c>
      <c r="H33" s="90">
        <v>1.3320000000000001</v>
      </c>
      <c r="I33" s="90">
        <v>1.3380000000000001</v>
      </c>
      <c r="J33" s="90">
        <v>1.343</v>
      </c>
      <c r="K33" s="90">
        <v>1.3480000000000001</v>
      </c>
      <c r="L33" s="90">
        <v>1.353</v>
      </c>
      <c r="M33" s="90">
        <v>1.359</v>
      </c>
    </row>
    <row r="34" spans="1:13" x14ac:dyDescent="0.25">
      <c r="A34" s="88">
        <v>67</v>
      </c>
      <c r="B34" s="90">
        <v>1.3640000000000001</v>
      </c>
      <c r="C34" s="90">
        <v>1.37</v>
      </c>
      <c r="D34" s="90">
        <v>1.375</v>
      </c>
      <c r="E34" s="90">
        <v>1.381</v>
      </c>
      <c r="F34" s="90">
        <v>1.387</v>
      </c>
      <c r="G34" s="90">
        <v>1.393</v>
      </c>
      <c r="H34" s="90">
        <v>1.3979999999999999</v>
      </c>
      <c r="I34" s="90">
        <v>1.4039999999999999</v>
      </c>
      <c r="J34" s="90">
        <v>1.41</v>
      </c>
      <c r="K34" s="90">
        <v>1.415</v>
      </c>
      <c r="L34" s="90">
        <v>1.421</v>
      </c>
      <c r="M34" s="90">
        <v>1.427</v>
      </c>
    </row>
    <row r="35" spans="1:13" x14ac:dyDescent="0.25">
      <c r="A35" s="88">
        <v>68</v>
      </c>
      <c r="B35" s="90">
        <v>1.4330000000000001</v>
      </c>
      <c r="C35" s="90">
        <v>1.4390000000000001</v>
      </c>
      <c r="D35" s="90">
        <v>1.4450000000000001</v>
      </c>
      <c r="E35" s="90">
        <v>1.4510000000000001</v>
      </c>
      <c r="F35" s="90">
        <v>1.4570000000000001</v>
      </c>
      <c r="G35" s="90">
        <v>1.4630000000000001</v>
      </c>
      <c r="H35" s="90">
        <v>1.4690000000000001</v>
      </c>
      <c r="I35" s="90">
        <v>1.4750000000000001</v>
      </c>
      <c r="J35" s="90">
        <v>1.482</v>
      </c>
      <c r="K35" s="90">
        <v>1.488</v>
      </c>
      <c r="L35" s="90">
        <v>1.494</v>
      </c>
      <c r="M35" s="90">
        <v>1.5</v>
      </c>
    </row>
    <row r="36" spans="1:13" x14ac:dyDescent="0.25">
      <c r="A36" s="88">
        <v>69</v>
      </c>
      <c r="B36" s="90">
        <v>1.506</v>
      </c>
      <c r="C36" s="90">
        <v>1.5129999999999999</v>
      </c>
      <c r="D36" s="90">
        <v>1.52</v>
      </c>
      <c r="E36" s="90">
        <v>1.526</v>
      </c>
      <c r="F36" s="90">
        <v>1.5329999999999999</v>
      </c>
      <c r="G36" s="90">
        <v>1.5389999999999999</v>
      </c>
      <c r="H36" s="90">
        <v>1.546</v>
      </c>
      <c r="I36" s="90">
        <v>1.5529999999999999</v>
      </c>
      <c r="J36" s="90">
        <v>1.5589999999999999</v>
      </c>
      <c r="K36" s="90">
        <v>1.5660000000000001</v>
      </c>
      <c r="L36" s="90">
        <v>1.573</v>
      </c>
      <c r="M36" s="90">
        <v>1.579</v>
      </c>
    </row>
    <row r="37" spans="1:13" x14ac:dyDescent="0.25">
      <c r="A37" s="88">
        <v>70</v>
      </c>
      <c r="B37" s="90">
        <v>1.5860000000000001</v>
      </c>
      <c r="C37" s="90">
        <v>1.593</v>
      </c>
      <c r="D37" s="90">
        <v>1.6</v>
      </c>
      <c r="E37" s="90">
        <v>1.6080000000000001</v>
      </c>
      <c r="F37" s="90">
        <v>1.615</v>
      </c>
      <c r="G37" s="90">
        <v>1.6220000000000001</v>
      </c>
      <c r="H37" s="90">
        <v>1.629</v>
      </c>
      <c r="I37" s="90">
        <v>1.6359999999999999</v>
      </c>
      <c r="J37" s="90">
        <v>1.643</v>
      </c>
      <c r="K37" s="90">
        <v>1.65</v>
      </c>
      <c r="L37" s="90">
        <v>1.6579999999999999</v>
      </c>
      <c r="M37" s="90">
        <v>1.665</v>
      </c>
    </row>
    <row r="38" spans="1:13" x14ac:dyDescent="0.25">
      <c r="A38" s="88">
        <v>71</v>
      </c>
      <c r="B38" s="90">
        <v>1.6719999999999999</v>
      </c>
      <c r="C38" s="90">
        <v>1.68</v>
      </c>
      <c r="D38" s="90">
        <v>1.6879999999999999</v>
      </c>
      <c r="E38" s="90">
        <v>1.696</v>
      </c>
      <c r="F38" s="90">
        <v>1.7030000000000001</v>
      </c>
      <c r="G38" s="90">
        <v>1.7110000000000001</v>
      </c>
      <c r="H38" s="90">
        <v>1.7190000000000001</v>
      </c>
      <c r="I38" s="90">
        <v>1.726</v>
      </c>
      <c r="J38" s="90">
        <v>1.734</v>
      </c>
      <c r="K38" s="90">
        <v>1.742</v>
      </c>
      <c r="L38" s="90">
        <v>1.75</v>
      </c>
      <c r="M38" s="90">
        <v>1.7569999999999999</v>
      </c>
    </row>
    <row r="39" spans="1:13" x14ac:dyDescent="0.25">
      <c r="A39" s="88">
        <v>72</v>
      </c>
      <c r="B39" s="90">
        <v>1.766</v>
      </c>
      <c r="C39" s="90">
        <v>1.774</v>
      </c>
      <c r="D39" s="90">
        <v>1.782</v>
      </c>
      <c r="E39" s="90">
        <v>1.7909999999999999</v>
      </c>
      <c r="F39" s="90">
        <v>1.7989999999999999</v>
      </c>
      <c r="G39" s="90">
        <v>1.8080000000000001</v>
      </c>
      <c r="H39" s="90">
        <v>1.8160000000000001</v>
      </c>
      <c r="I39" s="90">
        <v>1.8240000000000001</v>
      </c>
      <c r="J39" s="90">
        <v>1.833</v>
      </c>
      <c r="K39" s="90">
        <v>1.841</v>
      </c>
      <c r="L39" s="90">
        <v>1.85</v>
      </c>
      <c r="M39" s="90">
        <v>1.8580000000000001</v>
      </c>
    </row>
    <row r="40" spans="1:13" x14ac:dyDescent="0.25">
      <c r="A40" s="88">
        <v>73</v>
      </c>
      <c r="B40" s="90">
        <v>1.867</v>
      </c>
      <c r="C40" s="90">
        <v>1.8759999999999999</v>
      </c>
      <c r="D40" s="90">
        <v>1.885</v>
      </c>
      <c r="E40" s="90">
        <v>1.8939999999999999</v>
      </c>
      <c r="F40" s="90">
        <v>1.903</v>
      </c>
      <c r="G40" s="90">
        <v>1.9119999999999999</v>
      </c>
      <c r="H40" s="90">
        <v>1.921</v>
      </c>
      <c r="I40" s="90">
        <v>1.93</v>
      </c>
      <c r="J40" s="90">
        <v>1.94</v>
      </c>
      <c r="K40" s="90">
        <v>1.9490000000000001</v>
      </c>
      <c r="L40" s="90">
        <v>1.958</v>
      </c>
      <c r="M40" s="90">
        <v>1.9670000000000001</v>
      </c>
    </row>
    <row r="41" spans="1:13" x14ac:dyDescent="0.25">
      <c r="A41" s="88">
        <v>74</v>
      </c>
      <c r="B41" s="90">
        <v>1.976</v>
      </c>
      <c r="C41" s="90">
        <v>1.986</v>
      </c>
      <c r="D41" s="90">
        <v>1.996</v>
      </c>
      <c r="E41" s="90">
        <v>2.0059999999999998</v>
      </c>
      <c r="F41" s="90">
        <v>2.016</v>
      </c>
      <c r="G41" s="90">
        <v>2.0259999999999998</v>
      </c>
      <c r="H41" s="90">
        <v>2.036</v>
      </c>
      <c r="I41" s="90">
        <v>2.0459999999999998</v>
      </c>
      <c r="J41" s="90">
        <v>2.056</v>
      </c>
      <c r="K41" s="90">
        <v>2.0649999999999999</v>
      </c>
      <c r="L41" s="90">
        <v>2.0750000000000002</v>
      </c>
      <c r="M41" s="90">
        <v>2.085</v>
      </c>
    </row>
    <row r="42" spans="1:13" x14ac:dyDescent="0.25">
      <c r="A42" s="88">
        <v>75</v>
      </c>
      <c r="B42" s="90">
        <v>2.09</v>
      </c>
      <c r="C42" s="90"/>
      <c r="D42" s="90"/>
      <c r="E42" s="90"/>
      <c r="F42" s="90"/>
      <c r="G42" s="90"/>
      <c r="H42" s="90"/>
      <c r="I42" s="90"/>
      <c r="J42" s="90"/>
      <c r="K42" s="90"/>
      <c r="L42" s="90"/>
      <c r="M42" s="90"/>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D3k06DdSw/CkQLSmh0Zh+lKtdzDBvI1KGBeb+sd4E3m0t8M9965TDiu4VCuRj3lHH6nqdJ1sUhVgUi5dNDjE/A==" saltValue="4BvZ+832QSy9nPHTW/DpgQ==" spinCount="100000" sheet="1" objects="1" scenarios="1"/>
  <conditionalFormatting sqref="A6:A16 A18:A21">
    <cfRule type="expression" dxfId="1093" priority="23" stopIfTrue="1">
      <formula>MOD(ROW(),2)=0</formula>
    </cfRule>
    <cfRule type="expression" dxfId="1092" priority="24" stopIfTrue="1">
      <formula>MOD(ROW(),2)&lt;&gt;0</formula>
    </cfRule>
  </conditionalFormatting>
  <conditionalFormatting sqref="B6:M16 B20:M21 C17:M19">
    <cfRule type="expression" dxfId="1091" priority="25" stopIfTrue="1">
      <formula>MOD(ROW(),2)=0</formula>
    </cfRule>
    <cfRule type="expression" dxfId="1090" priority="26" stopIfTrue="1">
      <formula>MOD(ROW(),2)&lt;&gt;0</formula>
    </cfRule>
  </conditionalFormatting>
  <conditionalFormatting sqref="B17">
    <cfRule type="expression" dxfId="1089" priority="17" stopIfTrue="1">
      <formula>MOD(ROW(),2)=0</formula>
    </cfRule>
    <cfRule type="expression" dxfId="1088" priority="18" stopIfTrue="1">
      <formula>MOD(ROW(),2)&lt;&gt;0</formula>
    </cfRule>
  </conditionalFormatting>
  <conditionalFormatting sqref="B18">
    <cfRule type="expression" dxfId="1087" priority="15" stopIfTrue="1">
      <formula>MOD(ROW(),2)=0</formula>
    </cfRule>
    <cfRule type="expression" dxfId="1086" priority="16" stopIfTrue="1">
      <formula>MOD(ROW(),2)&lt;&gt;0</formula>
    </cfRule>
  </conditionalFormatting>
  <conditionalFormatting sqref="A17">
    <cfRule type="expression" dxfId="1085" priority="13" stopIfTrue="1">
      <formula>MOD(ROW(),2)=0</formula>
    </cfRule>
    <cfRule type="expression" dxfId="1084" priority="14" stopIfTrue="1">
      <formula>MOD(ROW(),2)&lt;&gt;0</formula>
    </cfRule>
  </conditionalFormatting>
  <conditionalFormatting sqref="A26:A42">
    <cfRule type="expression" dxfId="1083" priority="5" stopIfTrue="1">
      <formula>MOD(ROW(),2)=0</formula>
    </cfRule>
    <cfRule type="expression" dxfId="1082" priority="6" stopIfTrue="1">
      <formula>MOD(ROW(),2)&lt;&gt;0</formula>
    </cfRule>
  </conditionalFormatting>
  <conditionalFormatting sqref="B26:M26">
    <cfRule type="expression" dxfId="1081" priority="7" stopIfTrue="1">
      <formula>MOD(ROW(),2)=0</formula>
    </cfRule>
    <cfRule type="expression" dxfId="1080" priority="8" stopIfTrue="1">
      <formula>MOD(ROW(),2)&lt;&gt;0</formula>
    </cfRule>
  </conditionalFormatting>
  <conditionalFormatting sqref="B27:M42">
    <cfRule type="expression" dxfId="1079" priority="3" stopIfTrue="1">
      <formula>MOD(ROW(),2)=0</formula>
    </cfRule>
    <cfRule type="expression" dxfId="1078" priority="4" stopIfTrue="1">
      <formula>MOD(ROW(),2)&lt;&gt;0</formula>
    </cfRule>
  </conditionalFormatting>
  <conditionalFormatting sqref="B19">
    <cfRule type="expression" dxfId="1077" priority="1" stopIfTrue="1">
      <formula>MOD(ROW(),2)=0</formula>
    </cfRule>
    <cfRule type="expression" dxfId="1076" priority="2" stopIfTrue="1">
      <formula>MOD(ROW(),2)&lt;&gt;0</formula>
    </cfRule>
  </conditionalFormatting>
  <hyperlinks>
    <hyperlink ref="B23" location="'Factor List'!A1" display="Back to Factor List" xr:uid="{00000000-0004-0000-4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D2C5-9180-4243-A1C6-53B4DBE97005}">
  <sheetPr codeName="Sheet144"/>
  <dimension ref="A1:I107"/>
  <sheetViews>
    <sheetView showGridLines="0" zoomScale="85" zoomScaleNormal="85" workbookViewId="0">
      <selection activeCell="E36" sqref="E36"/>
    </sheetView>
  </sheetViews>
  <sheetFormatPr defaultColWidth="10" defaultRowHeight="13.2" x14ac:dyDescent="0.25"/>
  <cols>
    <col min="1" max="1" width="33.5546875" style="26" customWidth="1"/>
    <col min="2" max="2" width="44.5546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IF(title_new="&gt; Enter workbook title here","Enter workbook title in Cover sheet",title_new)</f>
        <v>NITPS - Consolidated Factor Spreadsheet</v>
      </c>
      <c r="B2" s="41"/>
      <c r="C2" s="41"/>
      <c r="D2" s="41"/>
      <c r="E2" s="41"/>
      <c r="F2" s="41"/>
      <c r="G2" s="41"/>
      <c r="H2" s="41"/>
      <c r="I2" s="41"/>
    </row>
    <row r="3" spans="1:9" ht="15.6" x14ac:dyDescent="0.3">
      <c r="A3" s="42" t="str">
        <f>neww_title&amp;" - "&amp;TABLE_REFERENCE</f>
        <v>ERF - x-413</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48</v>
      </c>
    </row>
    <row r="9" spans="1:9" x14ac:dyDescent="0.25">
      <c r="A9" s="108" t="s">
        <v>17</v>
      </c>
      <c r="B9" s="96" t="s">
        <v>447</v>
      </c>
    </row>
    <row r="10" spans="1:9" ht="44.1" customHeight="1" x14ac:dyDescent="0.25">
      <c r="A10" s="108" t="s">
        <v>2</v>
      </c>
      <c r="B10" s="96" t="s">
        <v>448</v>
      </c>
    </row>
    <row r="11" spans="1:9" x14ac:dyDescent="0.25">
      <c r="A11" s="108" t="s">
        <v>23</v>
      </c>
      <c r="B11" s="96" t="s">
        <v>333</v>
      </c>
    </row>
    <row r="12" spans="1:9" x14ac:dyDescent="0.25">
      <c r="A12" s="108" t="s">
        <v>266</v>
      </c>
      <c r="B12" s="96" t="s">
        <v>449</v>
      </c>
    </row>
    <row r="13" spans="1:9" hidden="1" x14ac:dyDescent="0.25">
      <c r="A13" s="108" t="s">
        <v>52</v>
      </c>
      <c r="B13" s="96">
        <v>1</v>
      </c>
    </row>
    <row r="14" spans="1:9" hidden="1" x14ac:dyDescent="0.25">
      <c r="A14" s="108" t="s">
        <v>18</v>
      </c>
      <c r="B14" s="96">
        <v>401</v>
      </c>
    </row>
    <row r="15" spans="1:9" x14ac:dyDescent="0.25">
      <c r="A15" s="108" t="s">
        <v>53</v>
      </c>
      <c r="B15" s="96" t="s">
        <v>1224</v>
      </c>
    </row>
    <row r="16" spans="1:9" x14ac:dyDescent="0.25">
      <c r="A16" s="108" t="s">
        <v>54</v>
      </c>
      <c r="B16" s="96" t="s">
        <v>1220</v>
      </c>
    </row>
    <row r="17" spans="1:2" ht="69.599999999999994" customHeight="1" x14ac:dyDescent="0.25">
      <c r="A17" s="108" t="s">
        <v>388</v>
      </c>
      <c r="B17" s="96" t="s">
        <v>1123</v>
      </c>
    </row>
    <row r="18" spans="1:2" x14ac:dyDescent="0.25">
      <c r="A18" s="108" t="s">
        <v>19</v>
      </c>
      <c r="B18" s="92">
        <v>45107</v>
      </c>
    </row>
    <row r="19" spans="1:2" x14ac:dyDescent="0.25">
      <c r="A19" s="108" t="s">
        <v>20</v>
      </c>
      <c r="B19" s="92">
        <v>45107</v>
      </c>
    </row>
    <row r="20" spans="1:2" x14ac:dyDescent="0.25">
      <c r="A20" s="108" t="s">
        <v>264</v>
      </c>
      <c r="B20" s="96" t="s">
        <v>389</v>
      </c>
    </row>
    <row r="21" spans="1:2" x14ac:dyDescent="0.25">
      <c r="A21" s="108" t="s">
        <v>1163</v>
      </c>
      <c r="B21" s="96" t="s">
        <v>1164</v>
      </c>
    </row>
    <row r="22" spans="1:2" x14ac:dyDescent="0.25">
      <c r="A22" s="165"/>
    </row>
    <row r="23" spans="1:2" x14ac:dyDescent="0.25">
      <c r="B23" s="99" t="str">
        <f>HYPERLINK("#'Factor List'!A1","Back to Factor List")</f>
        <v>Back to Factor List</v>
      </c>
    </row>
    <row r="24" spans="1:2" x14ac:dyDescent="0.25">
      <c r="B24" s="166" t="str">
        <f>HYPERLINK("#'Assumptions'!A1","Assumptions")</f>
        <v>Assumptions</v>
      </c>
    </row>
    <row r="26" spans="1:2" x14ac:dyDescent="0.25">
      <c r="A26" s="167" t="s">
        <v>1242</v>
      </c>
      <c r="B26" s="181" t="s">
        <v>1230</v>
      </c>
    </row>
    <row r="27" spans="1:2" x14ac:dyDescent="0.25">
      <c r="A27" s="170" t="s">
        <v>1220</v>
      </c>
      <c r="B27" s="182">
        <v>1.2</v>
      </c>
    </row>
    <row r="86" spans="1:2" x14ac:dyDescent="0.25">
      <c r="A86" s="87"/>
      <c r="B86" s="87"/>
    </row>
    <row r="87" spans="1:2" x14ac:dyDescent="0.25">
      <c r="A87" s="87"/>
      <c r="B87" s="87"/>
    </row>
    <row r="88" spans="1:2" x14ac:dyDescent="0.25">
      <c r="A88" s="87"/>
      <c r="B88" s="87"/>
    </row>
    <row r="89" spans="1:2" x14ac:dyDescent="0.25">
      <c r="A89" s="87"/>
      <c r="B89" s="87"/>
    </row>
    <row r="90" spans="1:2" x14ac:dyDescent="0.25">
      <c r="A90" s="87"/>
      <c r="B90" s="87"/>
    </row>
    <row r="91" spans="1:2" x14ac:dyDescent="0.25">
      <c r="A91" s="87"/>
      <c r="B91" s="87"/>
    </row>
    <row r="92" spans="1:2" x14ac:dyDescent="0.25">
      <c r="A92" s="87"/>
      <c r="B92" s="87"/>
    </row>
    <row r="93" spans="1:2" x14ac:dyDescent="0.25">
      <c r="A93" s="87"/>
      <c r="B93" s="87"/>
    </row>
    <row r="94" spans="1:2" x14ac:dyDescent="0.25">
      <c r="A94" s="87"/>
      <c r="B94" s="87"/>
    </row>
    <row r="95" spans="1:2" x14ac:dyDescent="0.25">
      <c r="A95" s="87"/>
      <c r="B95" s="87"/>
    </row>
    <row r="96" spans="1:2" x14ac:dyDescent="0.25">
      <c r="A96" s="87"/>
      <c r="B96" s="87"/>
    </row>
    <row r="97" spans="1:2" x14ac:dyDescent="0.25">
      <c r="A97" s="87"/>
      <c r="B97" s="87"/>
    </row>
    <row r="98" spans="1:2" x14ac:dyDescent="0.25">
      <c r="A98" s="87"/>
      <c r="B98" s="87"/>
    </row>
    <row r="99" spans="1:2" x14ac:dyDescent="0.25">
      <c r="A99" s="87"/>
      <c r="B99" s="87"/>
    </row>
    <row r="100" spans="1:2" x14ac:dyDescent="0.25">
      <c r="A100" s="87"/>
      <c r="B100" s="87"/>
    </row>
    <row r="101" spans="1:2" x14ac:dyDescent="0.25">
      <c r="A101" s="87"/>
      <c r="B101" s="87"/>
    </row>
    <row r="102" spans="1:2" x14ac:dyDescent="0.25">
      <c r="A102" s="87"/>
      <c r="B102" s="87"/>
    </row>
    <row r="103" spans="1:2" x14ac:dyDescent="0.25">
      <c r="A103" s="87"/>
      <c r="B103" s="87"/>
    </row>
    <row r="104" spans="1:2" x14ac:dyDescent="0.25">
      <c r="A104" s="87"/>
      <c r="B104" s="87"/>
    </row>
    <row r="105" spans="1:2" x14ac:dyDescent="0.25">
      <c r="A105" s="87"/>
      <c r="B105" s="87"/>
    </row>
    <row r="106" spans="1:2" x14ac:dyDescent="0.25">
      <c r="A106" s="87"/>
      <c r="B106" s="87"/>
    </row>
    <row r="107" spans="1:2" x14ac:dyDescent="0.25">
      <c r="A107" s="87"/>
      <c r="B107" s="87"/>
    </row>
  </sheetData>
  <sheetProtection algorithmName="SHA-512" hashValue="EhQ4aOtQlAjPhIiruFZoqqh39ncmS3mBkZ68wgsPI5TY5Qmlhx5QEOXP6wcUHvlbRN55ZlsNjV1yiEJ8JUNBzw==" saltValue="dbAPXPNrFGchKwYvDM5Lkg==" spinCount="100000" sheet="1" objects="1" scenarios="1"/>
  <conditionalFormatting sqref="A6:A16 A18:A21">
    <cfRule type="expression" dxfId="1075" priority="17" stopIfTrue="1">
      <formula>MOD(ROW(),2)=0</formula>
    </cfRule>
    <cfRule type="expression" dxfId="1074" priority="18" stopIfTrue="1">
      <formula>MOD(ROW(),2)&lt;&gt;0</formula>
    </cfRule>
  </conditionalFormatting>
  <conditionalFormatting sqref="B6 B20:B21">
    <cfRule type="expression" dxfId="1073" priority="19" stopIfTrue="1">
      <formula>MOD(ROW(),2)=0</formula>
    </cfRule>
    <cfRule type="expression" dxfId="1072" priority="20" stopIfTrue="1">
      <formula>MOD(ROW(),2)&lt;&gt;0</formula>
    </cfRule>
  </conditionalFormatting>
  <conditionalFormatting sqref="A17">
    <cfRule type="expression" dxfId="1071" priority="15" stopIfTrue="1">
      <formula>MOD(ROW(),2)=0</formula>
    </cfRule>
    <cfRule type="expression" dxfId="1070" priority="16" stopIfTrue="1">
      <formula>MOD(ROW(),2)&lt;&gt;0</formula>
    </cfRule>
  </conditionalFormatting>
  <conditionalFormatting sqref="B7:B17">
    <cfRule type="expression" dxfId="1069" priority="7" stopIfTrue="1">
      <formula>MOD(ROW(),2)=0</formula>
    </cfRule>
    <cfRule type="expression" dxfId="1068" priority="8" stopIfTrue="1">
      <formula>MOD(ROW(),2)&lt;&gt;0</formula>
    </cfRule>
  </conditionalFormatting>
  <conditionalFormatting sqref="B18:B19">
    <cfRule type="expression" dxfId="1067" priority="5" stopIfTrue="1">
      <formula>MOD(ROW(),2)=0</formula>
    </cfRule>
    <cfRule type="expression" dxfId="1066" priority="6" stopIfTrue="1">
      <formula>MOD(ROW(),2)&lt;&gt;0</formula>
    </cfRule>
  </conditionalFormatting>
  <conditionalFormatting sqref="A26:A27">
    <cfRule type="expression" dxfId="1065" priority="1" stopIfTrue="1">
      <formula>MOD(ROW(),2)=0</formula>
    </cfRule>
    <cfRule type="expression" dxfId="1064" priority="2" stopIfTrue="1">
      <formula>MOD(ROW(),2)&lt;&gt;0</formula>
    </cfRule>
  </conditionalFormatting>
  <conditionalFormatting sqref="B26:B27">
    <cfRule type="expression" dxfId="1063" priority="3" stopIfTrue="1">
      <formula>MOD(ROW(),2)=0</formula>
    </cfRule>
    <cfRule type="expression" dxfId="1062" priority="4" stopIfTrue="1">
      <formula>MOD(ROW(),2)&lt;&gt;0</formula>
    </cfRule>
  </conditionalFormatting>
  <hyperlinks>
    <hyperlink ref="B23" location="'Factor List'!A1" display="Back to Factor List" xr:uid="{A969EEEC-8098-49B6-8D47-D991FB97241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2C6F-8B1C-4ECA-A39D-7CE4875FCAAD}">
  <sheetPr codeName="Sheet154"/>
  <dimension ref="A1:I106"/>
  <sheetViews>
    <sheetView showGridLines="0" zoomScale="85" zoomScaleNormal="85" workbookViewId="0">
      <selection activeCell="A26" sqref="A26:XFD26"/>
    </sheetView>
  </sheetViews>
  <sheetFormatPr defaultColWidth="10" defaultRowHeight="13.2" x14ac:dyDescent="0.25"/>
  <cols>
    <col min="1" max="1" width="33.5546875" style="26" customWidth="1"/>
    <col min="2" max="2" width="44.5546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IF(title_new="&gt; Enter workbook title here","Enter workbook title in Cover sheet",title_new)</f>
        <v>NITPS - Consolidated Factor Spreadsheet</v>
      </c>
      <c r="B2" s="41"/>
      <c r="C2" s="41"/>
      <c r="D2" s="41"/>
      <c r="E2" s="41"/>
      <c r="F2" s="41"/>
      <c r="G2" s="41"/>
      <c r="H2" s="41"/>
      <c r="I2" s="41"/>
    </row>
    <row r="3" spans="1:9" ht="15.6" x14ac:dyDescent="0.3">
      <c r="A3" s="42" t="str">
        <f>neww_title&amp;" - "&amp;TABLE_REFERENCE</f>
        <v>ERF - x-414</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48</v>
      </c>
    </row>
    <row r="9" spans="1:9" x14ac:dyDescent="0.25">
      <c r="A9" s="108" t="s">
        <v>17</v>
      </c>
      <c r="B9" s="96" t="s">
        <v>447</v>
      </c>
    </row>
    <row r="10" spans="1:9" ht="42" customHeight="1" x14ac:dyDescent="0.25">
      <c r="A10" s="108" t="s">
        <v>2</v>
      </c>
      <c r="B10" s="96" t="s">
        <v>448</v>
      </c>
    </row>
    <row r="11" spans="1:9" x14ac:dyDescent="0.25">
      <c r="A11" s="108" t="s">
        <v>23</v>
      </c>
      <c r="B11" s="96" t="s">
        <v>333</v>
      </c>
    </row>
    <row r="12" spans="1:9" x14ac:dyDescent="0.25">
      <c r="A12" s="108" t="s">
        <v>266</v>
      </c>
      <c r="B12" s="96" t="s">
        <v>449</v>
      </c>
    </row>
    <row r="13" spans="1:9" hidden="1" x14ac:dyDescent="0.25">
      <c r="A13" s="108" t="s">
        <v>52</v>
      </c>
      <c r="B13" s="96">
        <v>1</v>
      </c>
    </row>
    <row r="14" spans="1:9" hidden="1" x14ac:dyDescent="0.25">
      <c r="A14" s="108" t="s">
        <v>18</v>
      </c>
      <c r="B14" s="96">
        <v>401</v>
      </c>
    </row>
    <row r="15" spans="1:9" x14ac:dyDescent="0.25">
      <c r="A15" s="108" t="s">
        <v>53</v>
      </c>
      <c r="B15" s="96" t="s">
        <v>1225</v>
      </c>
    </row>
    <row r="16" spans="1:9" x14ac:dyDescent="0.25">
      <c r="A16" s="108" t="s">
        <v>54</v>
      </c>
      <c r="B16" s="96" t="s">
        <v>1221</v>
      </c>
    </row>
    <row r="17" spans="1:2" ht="57" customHeight="1" x14ac:dyDescent="0.25">
      <c r="A17" s="108" t="s">
        <v>388</v>
      </c>
      <c r="B17" s="96" t="s">
        <v>1123</v>
      </c>
    </row>
    <row r="18" spans="1:2" x14ac:dyDescent="0.25">
      <c r="A18" s="108" t="s">
        <v>19</v>
      </c>
      <c r="B18" s="92">
        <v>45107</v>
      </c>
    </row>
    <row r="19" spans="1:2" x14ac:dyDescent="0.25">
      <c r="A19" s="108" t="s">
        <v>20</v>
      </c>
      <c r="B19" s="92">
        <v>45107</v>
      </c>
    </row>
    <row r="20" spans="1:2" x14ac:dyDescent="0.25">
      <c r="A20" s="108" t="s">
        <v>264</v>
      </c>
      <c r="B20" s="96" t="s">
        <v>389</v>
      </c>
    </row>
    <row r="21" spans="1:2" x14ac:dyDescent="0.25">
      <c r="A21" s="108" t="s">
        <v>1163</v>
      </c>
      <c r="B21" s="96" t="s">
        <v>1164</v>
      </c>
    </row>
    <row r="22" spans="1:2" x14ac:dyDescent="0.25">
      <c r="A22" s="165"/>
    </row>
    <row r="23" spans="1:2" x14ac:dyDescent="0.25">
      <c r="B23" s="99" t="str">
        <f>HYPERLINK("#'Factor List'!A1","Back to Factor List")</f>
        <v>Back to Factor List</v>
      </c>
    </row>
    <row r="24" spans="1:2" x14ac:dyDescent="0.25">
      <c r="B24" s="166" t="str">
        <f>HYPERLINK("#'Assumptions'!A1","Assumptions")</f>
        <v>Assumptions</v>
      </c>
    </row>
    <row r="26" spans="1:2" ht="29.4" customHeight="1" x14ac:dyDescent="0.25">
      <c r="A26" s="167" t="s">
        <v>1222</v>
      </c>
      <c r="B26" s="168" t="s">
        <v>1223</v>
      </c>
    </row>
    <row r="27" spans="1:2" x14ac:dyDescent="0.25">
      <c r="A27" s="167">
        <v>1</v>
      </c>
      <c r="B27" s="169">
        <v>1.02</v>
      </c>
    </row>
    <row r="28" spans="1:2" x14ac:dyDescent="0.25">
      <c r="A28" s="167">
        <v>2</v>
      </c>
      <c r="B28" s="169">
        <v>1.0449999999999999</v>
      </c>
    </row>
    <row r="29" spans="1:2" x14ac:dyDescent="0.25">
      <c r="A29" s="167">
        <v>3</v>
      </c>
      <c r="B29" s="169">
        <v>1.0649999999999999</v>
      </c>
    </row>
    <row r="30" spans="1:2" x14ac:dyDescent="0.25">
      <c r="A30" s="167">
        <v>4</v>
      </c>
      <c r="B30" s="169">
        <v>1.0900000000000001</v>
      </c>
    </row>
    <row r="31" spans="1:2" x14ac:dyDescent="0.25">
      <c r="A31" s="167">
        <v>5</v>
      </c>
      <c r="B31" s="169">
        <v>1.115</v>
      </c>
    </row>
    <row r="32" spans="1:2" x14ac:dyDescent="0.25">
      <c r="A32" s="167">
        <v>6</v>
      </c>
      <c r="B32" s="169">
        <v>1.1399999999999999</v>
      </c>
    </row>
    <row r="33" spans="1:2" x14ac:dyDescent="0.25">
      <c r="A33" s="167">
        <v>7</v>
      </c>
      <c r="B33" s="169">
        <v>1.165</v>
      </c>
    </row>
    <row r="34" spans="1:2" x14ac:dyDescent="0.25">
      <c r="A34" s="167">
        <v>8</v>
      </c>
      <c r="B34" s="169">
        <v>1.19</v>
      </c>
    </row>
    <row r="35" spans="1:2" x14ac:dyDescent="0.25">
      <c r="A35" s="167">
        <v>9</v>
      </c>
      <c r="B35" s="169">
        <v>1.2150000000000001</v>
      </c>
    </row>
    <row r="36" spans="1:2" x14ac:dyDescent="0.25">
      <c r="A36" s="167">
        <v>10</v>
      </c>
      <c r="B36" s="169">
        <v>1.2450000000000001</v>
      </c>
    </row>
    <row r="85" spans="1:2" x14ac:dyDescent="0.25">
      <c r="A85" s="87"/>
      <c r="B85" s="87"/>
    </row>
    <row r="86" spans="1:2" x14ac:dyDescent="0.25">
      <c r="A86" s="87"/>
      <c r="B86" s="87"/>
    </row>
    <row r="87" spans="1:2" x14ac:dyDescent="0.25">
      <c r="A87" s="87"/>
      <c r="B87" s="87"/>
    </row>
    <row r="88" spans="1:2" x14ac:dyDescent="0.25">
      <c r="A88" s="87"/>
      <c r="B88" s="87"/>
    </row>
    <row r="89" spans="1:2" x14ac:dyDescent="0.25">
      <c r="A89" s="87"/>
      <c r="B89" s="87"/>
    </row>
    <row r="90" spans="1:2" x14ac:dyDescent="0.25">
      <c r="A90" s="87"/>
      <c r="B90" s="87"/>
    </row>
    <row r="91" spans="1:2" x14ac:dyDescent="0.25">
      <c r="A91" s="87"/>
      <c r="B91" s="87"/>
    </row>
    <row r="92" spans="1:2" x14ac:dyDescent="0.25">
      <c r="A92" s="87"/>
      <c r="B92" s="87"/>
    </row>
    <row r="93" spans="1:2" x14ac:dyDescent="0.25">
      <c r="A93" s="87"/>
      <c r="B93" s="87"/>
    </row>
    <row r="94" spans="1:2" x14ac:dyDescent="0.25">
      <c r="A94" s="87"/>
      <c r="B94" s="87"/>
    </row>
    <row r="95" spans="1:2" x14ac:dyDescent="0.25">
      <c r="A95" s="87"/>
      <c r="B95" s="87"/>
    </row>
    <row r="96" spans="1:2" x14ac:dyDescent="0.25">
      <c r="A96" s="87"/>
      <c r="B96" s="87"/>
    </row>
    <row r="97" spans="1:2" x14ac:dyDescent="0.25">
      <c r="A97" s="87"/>
      <c r="B97" s="87"/>
    </row>
    <row r="98" spans="1:2" x14ac:dyDescent="0.25">
      <c r="A98" s="87"/>
      <c r="B98" s="87"/>
    </row>
    <row r="99" spans="1:2" x14ac:dyDescent="0.25">
      <c r="A99" s="87"/>
      <c r="B99" s="87"/>
    </row>
    <row r="100" spans="1:2" x14ac:dyDescent="0.25">
      <c r="A100" s="87"/>
      <c r="B100" s="87"/>
    </row>
    <row r="101" spans="1:2" x14ac:dyDescent="0.25">
      <c r="A101" s="87"/>
      <c r="B101" s="87"/>
    </row>
    <row r="102" spans="1:2" x14ac:dyDescent="0.25">
      <c r="A102" s="87"/>
      <c r="B102" s="87"/>
    </row>
    <row r="103" spans="1:2" x14ac:dyDescent="0.25">
      <c r="A103" s="87"/>
      <c r="B103" s="87"/>
    </row>
    <row r="104" spans="1:2" x14ac:dyDescent="0.25">
      <c r="A104" s="87"/>
      <c r="B104" s="87"/>
    </row>
    <row r="105" spans="1:2" x14ac:dyDescent="0.25">
      <c r="A105" s="87"/>
      <c r="B105" s="87"/>
    </row>
    <row r="106" spans="1:2" x14ac:dyDescent="0.25">
      <c r="A106" s="87"/>
      <c r="B106" s="87"/>
    </row>
  </sheetData>
  <sheetProtection algorithmName="SHA-512" hashValue="PLrFyvwBPYDXtV7DNbsNTy7Hyi08YJzYVlIsSTS87Lmy6aJu3YDo5GYXcCZGTJVHIjKSvvn8wjMCAnwLFD9YzA==" saltValue="wTtSMf3fStjz9YxTR6ShFw==" spinCount="100000" sheet="1" objects="1" scenarios="1"/>
  <conditionalFormatting sqref="A6:A16 A18:A21">
    <cfRule type="expression" dxfId="1061" priority="13" stopIfTrue="1">
      <formula>MOD(ROW(),2)=0</formula>
    </cfRule>
    <cfRule type="expression" dxfId="1060" priority="14" stopIfTrue="1">
      <formula>MOD(ROW(),2)&lt;&gt;0</formula>
    </cfRule>
  </conditionalFormatting>
  <conditionalFormatting sqref="B6 B20:B21">
    <cfRule type="expression" dxfId="1059" priority="15" stopIfTrue="1">
      <formula>MOD(ROW(),2)=0</formula>
    </cfRule>
    <cfRule type="expression" dxfId="1058" priority="16" stopIfTrue="1">
      <formula>MOD(ROW(),2)&lt;&gt;0</formula>
    </cfRule>
  </conditionalFormatting>
  <conditionalFormatting sqref="A17">
    <cfRule type="expression" dxfId="1057" priority="11" stopIfTrue="1">
      <formula>MOD(ROW(),2)=0</formula>
    </cfRule>
    <cfRule type="expression" dxfId="1056" priority="12" stopIfTrue="1">
      <formula>MOD(ROW(),2)&lt;&gt;0</formula>
    </cfRule>
  </conditionalFormatting>
  <conditionalFormatting sqref="A26:A36">
    <cfRule type="expression" dxfId="1055" priority="7" stopIfTrue="1">
      <formula>MOD(ROW(),2)=0</formula>
    </cfRule>
    <cfRule type="expression" dxfId="1054" priority="8" stopIfTrue="1">
      <formula>MOD(ROW(),2)&lt;&gt;0</formula>
    </cfRule>
  </conditionalFormatting>
  <conditionalFormatting sqref="B26:B36">
    <cfRule type="expression" dxfId="1053" priority="9" stopIfTrue="1">
      <formula>MOD(ROW(),2)=0</formula>
    </cfRule>
    <cfRule type="expression" dxfId="1052" priority="10" stopIfTrue="1">
      <formula>MOD(ROW(),2)&lt;&gt;0</formula>
    </cfRule>
  </conditionalFormatting>
  <conditionalFormatting sqref="B7:B17">
    <cfRule type="expression" dxfId="1051" priority="3" stopIfTrue="1">
      <formula>MOD(ROW(),2)=0</formula>
    </cfRule>
    <cfRule type="expression" dxfId="1050" priority="4" stopIfTrue="1">
      <formula>MOD(ROW(),2)&lt;&gt;0</formula>
    </cfRule>
  </conditionalFormatting>
  <conditionalFormatting sqref="B18:B19">
    <cfRule type="expression" dxfId="1049" priority="1" stopIfTrue="1">
      <formula>MOD(ROW(),2)=0</formula>
    </cfRule>
    <cfRule type="expression" dxfId="1048" priority="2" stopIfTrue="1">
      <formula>MOD(ROW(),2)&lt;&gt;0</formula>
    </cfRule>
  </conditionalFormatting>
  <hyperlinks>
    <hyperlink ref="B23" location="'Factor List'!A1" display="Back to Factor List" xr:uid="{3B6FA829-07C6-49E2-84E8-47BF5E8F5889}"/>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dimension ref="A1:I64"/>
  <sheetViews>
    <sheetView showGridLines="0" zoomScale="85" zoomScaleNormal="85" workbookViewId="0">
      <selection activeCell="D17" sqref="D17"/>
    </sheetView>
  </sheetViews>
  <sheetFormatPr defaultColWidth="10" defaultRowHeight="13.2" x14ac:dyDescent="0.25"/>
  <cols>
    <col min="1" max="1" width="31.88671875" style="26" customWidth="1"/>
    <col min="2" max="2" width="40.4414062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Enter the factor type (which should be consistent with the series header types found on the summary sheet (eg early or late retirement) - x-Enter series number (this reflects the number in the relevant series eg if it’s the first ER/LR factor then it would be "401")</v>
      </c>
      <c r="B3" s="41"/>
      <c r="C3" s="41"/>
      <c r="D3" s="41"/>
      <c r="E3" s="41"/>
      <c r="F3" s="41"/>
      <c r="G3" s="41"/>
      <c r="H3" s="41"/>
      <c r="I3" s="41"/>
    </row>
    <row r="4" spans="1:9" x14ac:dyDescent="0.25">
      <c r="A4" s="43" t="str">
        <f ca="1">CELL("filename",A1)</f>
        <v>P:\AST development\Hosted\Factors Modernisation\Data import\Consolidated Factor Workbooks\2025-02\[TPS NI Consolidated Factors 2025-01.xlsm]x-Series Number</v>
      </c>
    </row>
    <row r="6" spans="1:9" x14ac:dyDescent="0.25">
      <c r="A6" s="44" t="s">
        <v>24</v>
      </c>
      <c r="B6" s="45" t="s">
        <v>26</v>
      </c>
    </row>
    <row r="7" spans="1:9" x14ac:dyDescent="0.25">
      <c r="A7" s="46" t="s">
        <v>16</v>
      </c>
      <c r="B7" s="48" t="s">
        <v>56</v>
      </c>
    </row>
    <row r="8" spans="1:9" x14ac:dyDescent="0.25">
      <c r="A8" s="46" t="s">
        <v>49</v>
      </c>
      <c r="B8" s="48" t="s">
        <v>57</v>
      </c>
    </row>
    <row r="9" spans="1:9" ht="12.75" customHeight="1" x14ac:dyDescent="0.25">
      <c r="A9" s="46" t="s">
        <v>17</v>
      </c>
      <c r="B9" s="49" t="s">
        <v>68</v>
      </c>
    </row>
    <row r="10" spans="1:9" ht="12.75" customHeight="1" x14ac:dyDescent="0.25">
      <c r="A10" s="46" t="s">
        <v>2</v>
      </c>
      <c r="B10" s="49" t="s">
        <v>58</v>
      </c>
    </row>
    <row r="11" spans="1:9" x14ac:dyDescent="0.25">
      <c r="A11" s="46" t="s">
        <v>23</v>
      </c>
      <c r="B11" s="49" t="s">
        <v>59</v>
      </c>
    </row>
    <row r="12" spans="1:9" x14ac:dyDescent="0.25">
      <c r="A12" s="46" t="s">
        <v>266</v>
      </c>
      <c r="B12" s="47" t="s">
        <v>267</v>
      </c>
    </row>
    <row r="13" spans="1:9" ht="12.75" customHeight="1" x14ac:dyDescent="0.25">
      <c r="A13" s="46" t="s">
        <v>52</v>
      </c>
      <c r="B13" s="47" t="s">
        <v>60</v>
      </c>
    </row>
    <row r="14" spans="1:9" ht="12.75" customHeight="1" x14ac:dyDescent="0.25">
      <c r="A14" s="46" t="s">
        <v>18</v>
      </c>
      <c r="B14" s="47" t="s">
        <v>61</v>
      </c>
    </row>
    <row r="15" spans="1:9" ht="79.2" x14ac:dyDescent="0.25">
      <c r="A15" s="50" t="s">
        <v>53</v>
      </c>
      <c r="B15" s="51" t="s">
        <v>62</v>
      </c>
    </row>
    <row r="16" spans="1:9" ht="26.4" x14ac:dyDescent="0.25">
      <c r="A16" s="52" t="s">
        <v>54</v>
      </c>
      <c r="B16" s="51" t="s">
        <v>63</v>
      </c>
    </row>
    <row r="17" spans="1:2" ht="52.5" customHeight="1" x14ac:dyDescent="0.25">
      <c r="A17" s="53" t="s">
        <v>55</v>
      </c>
      <c r="B17" s="51" t="s">
        <v>64</v>
      </c>
    </row>
    <row r="18" spans="1:2" ht="26.4" x14ac:dyDescent="0.25">
      <c r="A18" s="50" t="s">
        <v>19</v>
      </c>
      <c r="B18" s="54" t="s">
        <v>65</v>
      </c>
    </row>
    <row r="19" spans="1:2" x14ac:dyDescent="0.25">
      <c r="A19" s="52" t="s">
        <v>20</v>
      </c>
      <c r="B19" s="54" t="s">
        <v>66</v>
      </c>
    </row>
    <row r="20" spans="1:2" ht="26.4" x14ac:dyDescent="0.25">
      <c r="A20" s="52" t="s">
        <v>264</v>
      </c>
      <c r="B20" s="54" t="s">
        <v>265</v>
      </c>
    </row>
    <row r="22" spans="1:2" x14ac:dyDescent="0.25">
      <c r="B22" s="99" t="str">
        <f>HYPERLINK("#'Factor List'!A1","Back to Factor List")</f>
        <v>Back to Factor List</v>
      </c>
    </row>
    <row r="25" spans="1:2" x14ac:dyDescent="0.25">
      <c r="A25" s="55" t="s">
        <v>67</v>
      </c>
      <c r="B25" s="56"/>
    </row>
    <row r="26" spans="1:2" x14ac:dyDescent="0.25">
      <c r="A26" s="57"/>
      <c r="B26" s="58"/>
    </row>
    <row r="27" spans="1:2" x14ac:dyDescent="0.25">
      <c r="A27" s="59"/>
      <c r="B27" s="60"/>
    </row>
    <row r="28" spans="1:2" x14ac:dyDescent="0.25">
      <c r="A28" s="57"/>
      <c r="B28" s="58"/>
    </row>
    <row r="29" spans="1:2" x14ac:dyDescent="0.25">
      <c r="A29" s="61"/>
      <c r="B29" s="62"/>
    </row>
    <row r="30" spans="1:2" x14ac:dyDescent="0.25">
      <c r="A30" s="63"/>
      <c r="B30" s="64"/>
    </row>
    <row r="31" spans="1:2" x14ac:dyDescent="0.25">
      <c r="A31" s="57"/>
      <c r="B31" s="58"/>
    </row>
    <row r="32" spans="1:2" x14ac:dyDescent="0.25">
      <c r="A32" s="65"/>
      <c r="B32" s="66"/>
    </row>
    <row r="33" spans="1:2" x14ac:dyDescent="0.25">
      <c r="A33" s="65"/>
      <c r="B33" s="66"/>
    </row>
    <row r="34" spans="1:2" x14ac:dyDescent="0.25">
      <c r="A34" s="65"/>
      <c r="B34" s="66"/>
    </row>
    <row r="35" spans="1:2" x14ac:dyDescent="0.25">
      <c r="A35" s="65"/>
      <c r="B35" s="66"/>
    </row>
    <row r="36" spans="1:2" x14ac:dyDescent="0.25">
      <c r="A36" s="65"/>
      <c r="B36" s="66"/>
    </row>
    <row r="37" spans="1:2" x14ac:dyDescent="0.25">
      <c r="A37" s="65"/>
      <c r="B37" s="66"/>
    </row>
    <row r="38" spans="1:2" x14ac:dyDescent="0.25">
      <c r="A38" s="65"/>
      <c r="B38" s="66"/>
    </row>
    <row r="39" spans="1:2" x14ac:dyDescent="0.25">
      <c r="A39" s="65"/>
      <c r="B39" s="66"/>
    </row>
    <row r="40" spans="1:2" x14ac:dyDescent="0.25">
      <c r="A40" s="65"/>
      <c r="B40" s="66"/>
    </row>
    <row r="41" spans="1:2" x14ac:dyDescent="0.25">
      <c r="A41" s="65"/>
      <c r="B41" s="66"/>
    </row>
    <row r="42" spans="1:2" x14ac:dyDescent="0.25">
      <c r="A42" s="61"/>
      <c r="B42" s="62"/>
    </row>
    <row r="43" spans="1:2" ht="39.6" customHeight="1" x14ac:dyDescent="0.25">
      <c r="A43" s="67"/>
      <c r="B43" s="68"/>
    </row>
    <row r="44" spans="1:2" x14ac:dyDescent="0.25">
      <c r="A44" s="61"/>
      <c r="B44" s="62"/>
    </row>
    <row r="45" spans="1:2" ht="27.6" customHeight="1" x14ac:dyDescent="0.25">
      <c r="A45" s="61"/>
      <c r="B45" s="62"/>
    </row>
    <row r="46" spans="1:2" x14ac:dyDescent="0.25">
      <c r="A46" s="61"/>
      <c r="B46" s="62"/>
    </row>
    <row r="47" spans="1:2" x14ac:dyDescent="0.25">
      <c r="A47" s="61"/>
      <c r="B47" s="62"/>
    </row>
    <row r="48" spans="1:2" x14ac:dyDescent="0.25">
      <c r="A48" s="61"/>
      <c r="B48" s="62"/>
    </row>
    <row r="49" spans="1:2" x14ac:dyDescent="0.25">
      <c r="A49" s="61"/>
      <c r="B49" s="62"/>
    </row>
    <row r="50" spans="1:2" x14ac:dyDescent="0.25">
      <c r="A50" s="61"/>
      <c r="B50" s="62"/>
    </row>
    <row r="51" spans="1:2" x14ac:dyDescent="0.25">
      <c r="A51" s="61"/>
      <c r="B51" s="62"/>
    </row>
    <row r="52" spans="1:2" x14ac:dyDescent="0.25">
      <c r="A52" s="61"/>
      <c r="B52" s="62"/>
    </row>
    <row r="53" spans="1:2" x14ac:dyDescent="0.25">
      <c r="A53" s="61"/>
      <c r="B53" s="62"/>
    </row>
    <row r="54" spans="1:2" x14ac:dyDescent="0.25">
      <c r="A54" s="61"/>
      <c r="B54" s="62"/>
    </row>
    <row r="55" spans="1:2" x14ac:dyDescent="0.25">
      <c r="A55" s="61"/>
      <c r="B55" s="62"/>
    </row>
    <row r="56" spans="1:2" x14ac:dyDescent="0.25">
      <c r="A56" s="61"/>
      <c r="B56" s="62"/>
    </row>
    <row r="57" spans="1:2" x14ac:dyDescent="0.25">
      <c r="A57" s="61"/>
      <c r="B57" s="62"/>
    </row>
    <row r="58" spans="1:2" x14ac:dyDescent="0.25">
      <c r="A58" s="61"/>
      <c r="B58" s="62"/>
    </row>
    <row r="59" spans="1:2" x14ac:dyDescent="0.25">
      <c r="A59" s="61"/>
      <c r="B59" s="62"/>
    </row>
    <row r="60" spans="1:2" x14ac:dyDescent="0.25">
      <c r="A60" s="61"/>
      <c r="B60" s="62"/>
    </row>
    <row r="61" spans="1:2" x14ac:dyDescent="0.25">
      <c r="A61" s="61"/>
      <c r="B61" s="62"/>
    </row>
    <row r="62" spans="1:2" x14ac:dyDescent="0.25">
      <c r="A62" s="61"/>
      <c r="B62" s="62"/>
    </row>
    <row r="63" spans="1:2" x14ac:dyDescent="0.25">
      <c r="A63" s="61"/>
      <c r="B63" s="62"/>
    </row>
    <row r="64" spans="1:2" x14ac:dyDescent="0.25">
      <c r="A64" s="69"/>
      <c r="B64" s="70"/>
    </row>
  </sheetData>
  <sheetProtection algorithmName="SHA-512" hashValue="ZWGQKLH/1gfqcViVzXckcqy5qCeHlN/fvQJQbSjbkFRMQUCgjw47NbWFa4s3cvr9XA8WKleIUtjMjdJCMl/ZyA==" saltValue="mYK+e4GZxE2IulUdcRyoig==" spinCount="100000" sheet="1" objects="1" scenario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93"/>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Trivial Commutation - x-501</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638</v>
      </c>
    </row>
    <row r="10" spans="1:9" ht="26.4" x14ac:dyDescent="0.25">
      <c r="A10" s="108" t="s">
        <v>2</v>
      </c>
      <c r="B10" s="96" t="s">
        <v>583</v>
      </c>
    </row>
    <row r="11" spans="1:9" x14ac:dyDescent="0.25">
      <c r="A11" s="108" t="s">
        <v>23</v>
      </c>
      <c r="B11" s="96" t="s">
        <v>333</v>
      </c>
    </row>
    <row r="12" spans="1:9" x14ac:dyDescent="0.25">
      <c r="A12" s="108" t="s">
        <v>266</v>
      </c>
      <c r="B12" s="96" t="s">
        <v>584</v>
      </c>
    </row>
    <row r="13" spans="1:9" hidden="1" x14ac:dyDescent="0.25">
      <c r="A13" s="108" t="s">
        <v>52</v>
      </c>
      <c r="B13" s="96">
        <v>0</v>
      </c>
    </row>
    <row r="14" spans="1:9" hidden="1" x14ac:dyDescent="0.25">
      <c r="A14" s="108" t="s">
        <v>18</v>
      </c>
      <c r="B14" s="96">
        <v>501</v>
      </c>
    </row>
    <row r="15" spans="1:9" x14ac:dyDescent="0.25">
      <c r="A15" s="108" t="s">
        <v>53</v>
      </c>
      <c r="B15" s="96" t="s">
        <v>641</v>
      </c>
    </row>
    <row r="16" spans="1:9" x14ac:dyDescent="0.25">
      <c r="A16" s="108" t="s">
        <v>54</v>
      </c>
      <c r="B16" s="96" t="s">
        <v>586</v>
      </c>
    </row>
    <row r="17" spans="1:3" ht="53.1" customHeight="1" x14ac:dyDescent="0.25">
      <c r="A17" s="93" t="s">
        <v>388</v>
      </c>
      <c r="B17" s="96" t="s">
        <v>1125</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608</v>
      </c>
      <c r="C26" s="87"/>
    </row>
    <row r="27" spans="1:3" x14ac:dyDescent="0.25">
      <c r="A27" s="88">
        <v>55</v>
      </c>
      <c r="B27" s="101">
        <v>26.3</v>
      </c>
    </row>
    <row r="28" spans="1:3" x14ac:dyDescent="0.25">
      <c r="A28" s="88">
        <v>56</v>
      </c>
      <c r="B28" s="101">
        <v>25.7</v>
      </c>
    </row>
    <row r="29" spans="1:3" x14ac:dyDescent="0.25">
      <c r="A29" s="88">
        <v>57</v>
      </c>
      <c r="B29" s="101">
        <v>25.1</v>
      </c>
    </row>
    <row r="30" spans="1:3" x14ac:dyDescent="0.25">
      <c r="A30" s="88">
        <v>58</v>
      </c>
      <c r="B30" s="101">
        <v>24.6</v>
      </c>
    </row>
    <row r="31" spans="1:3" x14ac:dyDescent="0.25">
      <c r="A31" s="88">
        <v>59</v>
      </c>
      <c r="B31" s="101">
        <v>24</v>
      </c>
    </row>
    <row r="32" spans="1:3" x14ac:dyDescent="0.25">
      <c r="A32" s="88">
        <v>60</v>
      </c>
      <c r="B32" s="101">
        <v>23.4</v>
      </c>
    </row>
    <row r="33" spans="1:2" x14ac:dyDescent="0.25">
      <c r="A33" s="88">
        <v>61</v>
      </c>
      <c r="B33" s="101">
        <v>22.8</v>
      </c>
    </row>
    <row r="34" spans="1:2" x14ac:dyDescent="0.25">
      <c r="A34" s="88">
        <v>62</v>
      </c>
      <c r="B34" s="101">
        <v>22.1</v>
      </c>
    </row>
    <row r="35" spans="1:2" x14ac:dyDescent="0.25">
      <c r="A35" s="88">
        <v>63</v>
      </c>
      <c r="B35" s="101">
        <v>21.5</v>
      </c>
    </row>
    <row r="36" spans="1:2" x14ac:dyDescent="0.25">
      <c r="A36" s="88">
        <v>64</v>
      </c>
      <c r="B36" s="101">
        <v>20.9</v>
      </c>
    </row>
    <row r="37" spans="1:2" x14ac:dyDescent="0.25">
      <c r="A37" s="88">
        <v>65</v>
      </c>
      <c r="B37" s="101">
        <v>20.3</v>
      </c>
    </row>
    <row r="38" spans="1:2" x14ac:dyDescent="0.25">
      <c r="A38" s="88">
        <v>66</v>
      </c>
      <c r="B38" s="101">
        <v>19.600000000000001</v>
      </c>
    </row>
    <row r="39" spans="1:2" x14ac:dyDescent="0.25">
      <c r="A39" s="88">
        <v>67</v>
      </c>
      <c r="B39" s="101">
        <v>19</v>
      </c>
    </row>
    <row r="40" spans="1:2" x14ac:dyDescent="0.25">
      <c r="A40" s="88">
        <v>68</v>
      </c>
      <c r="B40" s="101">
        <v>18.3</v>
      </c>
    </row>
    <row r="41" spans="1:2" x14ac:dyDescent="0.25">
      <c r="A41" s="88">
        <v>69</v>
      </c>
      <c r="B41" s="101">
        <v>17.7</v>
      </c>
    </row>
    <row r="42" spans="1:2" x14ac:dyDescent="0.25">
      <c r="A42" s="88">
        <v>70</v>
      </c>
      <c r="B42" s="101">
        <v>17</v>
      </c>
    </row>
    <row r="43" spans="1:2" x14ac:dyDescent="0.25">
      <c r="A43" s="88">
        <v>71</v>
      </c>
      <c r="B43" s="101">
        <v>16.3</v>
      </c>
    </row>
    <row r="44" spans="1:2" x14ac:dyDescent="0.25">
      <c r="A44" s="88">
        <v>72</v>
      </c>
      <c r="B44" s="101">
        <v>15.7</v>
      </c>
    </row>
    <row r="45" spans="1:2" x14ac:dyDescent="0.25">
      <c r="A45" s="88">
        <v>73</v>
      </c>
      <c r="B45" s="101">
        <v>15.1</v>
      </c>
    </row>
    <row r="46" spans="1:2" x14ac:dyDescent="0.25">
      <c r="A46" s="88">
        <v>74</v>
      </c>
      <c r="B46" s="101">
        <v>14.4</v>
      </c>
    </row>
    <row r="47" spans="1:2" x14ac:dyDescent="0.25">
      <c r="A47" s="88">
        <v>75</v>
      </c>
      <c r="B47" s="101">
        <v>13.7</v>
      </c>
    </row>
    <row r="48" spans="1:2" x14ac:dyDescent="0.25">
      <c r="A48" s="88">
        <v>76</v>
      </c>
      <c r="B48" s="101">
        <v>13</v>
      </c>
    </row>
    <row r="49" spans="1:2" x14ac:dyDescent="0.25">
      <c r="A49" s="88">
        <v>77</v>
      </c>
      <c r="B49" s="101">
        <v>12.4</v>
      </c>
    </row>
    <row r="50" spans="1:2" x14ac:dyDescent="0.25">
      <c r="A50" s="88">
        <v>78</v>
      </c>
      <c r="B50" s="101">
        <v>11.8</v>
      </c>
    </row>
    <row r="51" spans="1:2" x14ac:dyDescent="0.25">
      <c r="A51" s="88">
        <v>79</v>
      </c>
      <c r="B51" s="101">
        <v>11.2</v>
      </c>
    </row>
    <row r="52" spans="1:2" x14ac:dyDescent="0.25">
      <c r="A52" s="88">
        <v>80</v>
      </c>
      <c r="B52" s="101">
        <v>10.6</v>
      </c>
    </row>
    <row r="53" spans="1:2" x14ac:dyDescent="0.25">
      <c r="A53" s="88">
        <v>81</v>
      </c>
      <c r="B53" s="101">
        <v>10</v>
      </c>
    </row>
    <row r="54" spans="1:2" x14ac:dyDescent="0.25">
      <c r="A54" s="88">
        <v>82</v>
      </c>
      <c r="B54" s="101">
        <v>9.5</v>
      </c>
    </row>
    <row r="55" spans="1:2" x14ac:dyDescent="0.25">
      <c r="A55" s="88">
        <v>83</v>
      </c>
      <c r="B55" s="101">
        <v>9</v>
      </c>
    </row>
    <row r="56" spans="1:2" x14ac:dyDescent="0.25">
      <c r="A56" s="88">
        <v>84</v>
      </c>
      <c r="B56" s="101">
        <v>8.5</v>
      </c>
    </row>
    <row r="57" spans="1:2" x14ac:dyDescent="0.25">
      <c r="A57" s="88">
        <v>85</v>
      </c>
      <c r="B57" s="101">
        <v>8</v>
      </c>
    </row>
    <row r="58" spans="1:2" x14ac:dyDescent="0.25">
      <c r="A58" s="88">
        <v>86</v>
      </c>
      <c r="B58" s="101">
        <v>7.6</v>
      </c>
    </row>
    <row r="59" spans="1:2" x14ac:dyDescent="0.25">
      <c r="A59" s="88">
        <v>87</v>
      </c>
      <c r="B59" s="101">
        <v>7.2</v>
      </c>
    </row>
    <row r="60" spans="1:2" x14ac:dyDescent="0.25">
      <c r="A60" s="88">
        <v>88</v>
      </c>
      <c r="B60" s="101">
        <v>6.9</v>
      </c>
    </row>
    <row r="61" spans="1:2" x14ac:dyDescent="0.25">
      <c r="A61" s="88">
        <v>89</v>
      </c>
      <c r="B61" s="101">
        <v>6.5</v>
      </c>
    </row>
    <row r="62" spans="1:2" x14ac:dyDescent="0.25">
      <c r="A62" s="88">
        <v>90</v>
      </c>
      <c r="B62" s="101">
        <v>6.2</v>
      </c>
    </row>
    <row r="63" spans="1:2" x14ac:dyDescent="0.25">
      <c r="A63" s="88">
        <v>91</v>
      </c>
      <c r="B63" s="101">
        <v>6</v>
      </c>
    </row>
    <row r="64" spans="1:2" x14ac:dyDescent="0.25">
      <c r="A64" s="88">
        <v>92</v>
      </c>
      <c r="B64" s="101">
        <v>5.8</v>
      </c>
    </row>
    <row r="65" spans="1:3" x14ac:dyDescent="0.25">
      <c r="A65" s="88">
        <v>93</v>
      </c>
      <c r="B65" s="101">
        <v>5.7</v>
      </c>
    </row>
    <row r="66" spans="1:3" x14ac:dyDescent="0.25">
      <c r="A66" s="88">
        <v>94</v>
      </c>
      <c r="B66" s="101">
        <v>5.5</v>
      </c>
    </row>
    <row r="67" spans="1:3" x14ac:dyDescent="0.25">
      <c r="A67" s="88">
        <v>95</v>
      </c>
      <c r="B67" s="101">
        <v>5.4</v>
      </c>
    </row>
    <row r="68" spans="1:3" x14ac:dyDescent="0.25">
      <c r="A68" s="88">
        <v>96</v>
      </c>
      <c r="B68" s="101">
        <v>5.3</v>
      </c>
    </row>
    <row r="69" spans="1:3" x14ac:dyDescent="0.25">
      <c r="A69" s="88">
        <v>97</v>
      </c>
      <c r="B69" s="101">
        <v>5.3</v>
      </c>
    </row>
    <row r="70" spans="1:3" x14ac:dyDescent="0.25">
      <c r="A70" s="88">
        <v>98</v>
      </c>
      <c r="B70" s="101">
        <v>5.2</v>
      </c>
    </row>
    <row r="71" spans="1:3" x14ac:dyDescent="0.25">
      <c r="A71" s="88">
        <v>99</v>
      </c>
      <c r="B71" s="101">
        <v>5.0999999999999996</v>
      </c>
    </row>
    <row r="72" spans="1:3" x14ac:dyDescent="0.25">
      <c r="A72" s="88">
        <v>100</v>
      </c>
      <c r="B72" s="101">
        <v>5.0999999999999996</v>
      </c>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tAF5hxSZuG4eTT1TEscocv9vYyb/t1pr5MmPd8kGrU7+4ciQNwn7N/cnaBuZwpyv+kQQAfBHHbVZP9ObuRITPw==" saltValue="YZHKzpPj37rjeCt3SCMHtQ==" spinCount="100000" sheet="1" objects="1" scenarios="1"/>
  <conditionalFormatting sqref="A6:A16 A18:A21">
    <cfRule type="expression" dxfId="1047" priority="23" stopIfTrue="1">
      <formula>MOD(ROW(),2)=0</formula>
    </cfRule>
    <cfRule type="expression" dxfId="1046" priority="24" stopIfTrue="1">
      <formula>MOD(ROW(),2)&lt;&gt;0</formula>
    </cfRule>
  </conditionalFormatting>
  <conditionalFormatting sqref="B6 B9:B17">
    <cfRule type="expression" dxfId="1045" priority="25" stopIfTrue="1">
      <formula>MOD(ROW(),2)=0</formula>
    </cfRule>
    <cfRule type="expression" dxfId="1044" priority="26" stopIfTrue="1">
      <formula>MOD(ROW(),2)&lt;&gt;0</formula>
    </cfRule>
  </conditionalFormatting>
  <conditionalFormatting sqref="A17">
    <cfRule type="expression" dxfId="1043" priority="15" stopIfTrue="1">
      <formula>MOD(ROW(),2)=0</formula>
    </cfRule>
    <cfRule type="expression" dxfId="1042" priority="16" stopIfTrue="1">
      <formula>MOD(ROW(),2)&lt;&gt;0</formula>
    </cfRule>
  </conditionalFormatting>
  <conditionalFormatting sqref="B20:B21">
    <cfRule type="expression" dxfId="1041" priority="13" stopIfTrue="1">
      <formula>MOD(ROW(),2)=0</formula>
    </cfRule>
    <cfRule type="expression" dxfId="1040" priority="14" stopIfTrue="1">
      <formula>MOD(ROW(),2)&lt;&gt;0</formula>
    </cfRule>
  </conditionalFormatting>
  <conditionalFormatting sqref="B18:B19">
    <cfRule type="expression" dxfId="1039" priority="11" stopIfTrue="1">
      <formula>MOD(ROW(),2)=0</formula>
    </cfRule>
    <cfRule type="expression" dxfId="1038" priority="12" stopIfTrue="1">
      <formula>MOD(ROW(),2)&lt;&gt;0</formula>
    </cfRule>
  </conditionalFormatting>
  <conditionalFormatting sqref="B8">
    <cfRule type="expression" dxfId="1037" priority="9" stopIfTrue="1">
      <formula>MOD(ROW(),2)=0</formula>
    </cfRule>
    <cfRule type="expression" dxfId="1036" priority="10" stopIfTrue="1">
      <formula>MOD(ROW(),2)&lt;&gt;0</formula>
    </cfRule>
  </conditionalFormatting>
  <conditionalFormatting sqref="B7">
    <cfRule type="expression" dxfId="1035" priority="7" stopIfTrue="1">
      <formula>MOD(ROW(),2)=0</formula>
    </cfRule>
    <cfRule type="expression" dxfId="1034" priority="8" stopIfTrue="1">
      <formula>MOD(ROW(),2)&lt;&gt;0</formula>
    </cfRule>
  </conditionalFormatting>
  <conditionalFormatting sqref="A26:A72">
    <cfRule type="expression" dxfId="1033" priority="3" stopIfTrue="1">
      <formula>MOD(ROW(),2)=0</formula>
    </cfRule>
    <cfRule type="expression" dxfId="1032" priority="4" stopIfTrue="1">
      <formula>MOD(ROW(),2)&lt;&gt;0</formula>
    </cfRule>
  </conditionalFormatting>
  <conditionalFormatting sqref="B26:B72">
    <cfRule type="expression" dxfId="1031" priority="5" stopIfTrue="1">
      <formula>MOD(ROW(),2)=0</formula>
    </cfRule>
    <cfRule type="expression" dxfId="1030" priority="6" stopIfTrue="1">
      <formula>MOD(ROW(),2)&lt;&gt;0</formula>
    </cfRule>
  </conditionalFormatting>
  <hyperlinks>
    <hyperlink ref="B23" location="'Factor List'!A1" display="Back to Factor List" xr:uid="{00000000-0004-0000-4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94"/>
  <dimension ref="A1:I107"/>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Trivial Commutation - x-502</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638</v>
      </c>
    </row>
    <row r="10" spans="1:9" ht="18" customHeight="1" x14ac:dyDescent="0.25">
      <c r="A10" s="108" t="s">
        <v>2</v>
      </c>
      <c r="B10" s="96" t="s">
        <v>587</v>
      </c>
    </row>
    <row r="11" spans="1:9" x14ac:dyDescent="0.25">
      <c r="A11" s="108" t="s">
        <v>23</v>
      </c>
      <c r="B11" s="96" t="s">
        <v>333</v>
      </c>
    </row>
    <row r="12" spans="1:9" x14ac:dyDescent="0.25">
      <c r="A12" s="108" t="s">
        <v>266</v>
      </c>
      <c r="B12" s="96" t="s">
        <v>584</v>
      </c>
    </row>
    <row r="13" spans="1:9" hidden="1" x14ac:dyDescent="0.25">
      <c r="A13" s="108" t="s">
        <v>52</v>
      </c>
      <c r="B13" s="96">
        <v>0</v>
      </c>
    </row>
    <row r="14" spans="1:9" hidden="1" x14ac:dyDescent="0.25">
      <c r="A14" s="108" t="s">
        <v>18</v>
      </c>
      <c r="B14" s="96">
        <v>502</v>
      </c>
    </row>
    <row r="15" spans="1:9" x14ac:dyDescent="0.25">
      <c r="A15" s="108" t="s">
        <v>53</v>
      </c>
      <c r="B15" s="96" t="s">
        <v>645</v>
      </c>
    </row>
    <row r="16" spans="1:9" x14ac:dyDescent="0.25">
      <c r="A16" s="108" t="s">
        <v>54</v>
      </c>
      <c r="B16" s="96" t="s">
        <v>589</v>
      </c>
    </row>
    <row r="17" spans="1:3" ht="60.6" customHeight="1" x14ac:dyDescent="0.25">
      <c r="A17" s="93" t="s">
        <v>388</v>
      </c>
      <c r="B17" s="96" t="s">
        <v>1125</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608</v>
      </c>
      <c r="C26" s="87"/>
    </row>
    <row r="27" spans="1:3" x14ac:dyDescent="0.25">
      <c r="A27" s="88">
        <v>20</v>
      </c>
      <c r="B27" s="101">
        <v>40.6</v>
      </c>
      <c r="C27" s="87"/>
    </row>
    <row r="28" spans="1:3" x14ac:dyDescent="0.25">
      <c r="A28" s="88">
        <v>21</v>
      </c>
      <c r="B28" s="101">
        <v>40.299999999999997</v>
      </c>
      <c r="C28" s="87"/>
    </row>
    <row r="29" spans="1:3" x14ac:dyDescent="0.25">
      <c r="A29" s="88">
        <v>22</v>
      </c>
      <c r="B29" s="101">
        <v>39.9</v>
      </c>
      <c r="C29" s="87"/>
    </row>
    <row r="30" spans="1:3" x14ac:dyDescent="0.25">
      <c r="A30" s="88">
        <v>23</v>
      </c>
      <c r="B30" s="101">
        <v>39.6</v>
      </c>
      <c r="C30" s="87"/>
    </row>
    <row r="31" spans="1:3" x14ac:dyDescent="0.25">
      <c r="A31" s="88">
        <v>24</v>
      </c>
      <c r="B31" s="101">
        <v>39.200000000000003</v>
      </c>
      <c r="C31" s="87"/>
    </row>
    <row r="32" spans="1:3" x14ac:dyDescent="0.25">
      <c r="A32" s="88">
        <v>25</v>
      </c>
      <c r="B32" s="101">
        <v>38.9</v>
      </c>
      <c r="C32" s="87"/>
    </row>
    <row r="33" spans="1:3" x14ac:dyDescent="0.25">
      <c r="A33" s="88">
        <v>26</v>
      </c>
      <c r="B33" s="101">
        <v>38.5</v>
      </c>
      <c r="C33" s="87"/>
    </row>
    <row r="34" spans="1:3" x14ac:dyDescent="0.25">
      <c r="A34" s="88">
        <v>27</v>
      </c>
      <c r="B34" s="101">
        <v>38.1</v>
      </c>
      <c r="C34" s="87"/>
    </row>
    <row r="35" spans="1:3" x14ac:dyDescent="0.25">
      <c r="A35" s="88">
        <v>28</v>
      </c>
      <c r="B35" s="101">
        <v>37.799999999999997</v>
      </c>
      <c r="C35" s="87"/>
    </row>
    <row r="36" spans="1:3" x14ac:dyDescent="0.25">
      <c r="A36" s="88">
        <v>29</v>
      </c>
      <c r="B36" s="101">
        <v>37.4</v>
      </c>
      <c r="C36" s="87"/>
    </row>
    <row r="37" spans="1:3" x14ac:dyDescent="0.25">
      <c r="A37" s="88">
        <v>30</v>
      </c>
      <c r="B37" s="101">
        <v>37</v>
      </c>
      <c r="C37" s="87"/>
    </row>
    <row r="38" spans="1:3" x14ac:dyDescent="0.25">
      <c r="A38" s="88">
        <v>31</v>
      </c>
      <c r="B38" s="101">
        <v>36.6</v>
      </c>
      <c r="C38" s="87"/>
    </row>
    <row r="39" spans="1:3" x14ac:dyDescent="0.25">
      <c r="A39" s="88">
        <v>32</v>
      </c>
      <c r="B39" s="101">
        <v>36.200000000000003</v>
      </c>
      <c r="C39" s="87"/>
    </row>
    <row r="40" spans="1:3" x14ac:dyDescent="0.25">
      <c r="A40" s="88">
        <v>33</v>
      </c>
      <c r="B40" s="101">
        <v>35.799999999999997</v>
      </c>
      <c r="C40" s="87"/>
    </row>
    <row r="41" spans="1:3" x14ac:dyDescent="0.25">
      <c r="A41" s="88">
        <v>34</v>
      </c>
      <c r="B41" s="101">
        <v>35.299999999999997</v>
      </c>
      <c r="C41" s="87"/>
    </row>
    <row r="42" spans="1:3" x14ac:dyDescent="0.25">
      <c r="A42" s="88">
        <v>35</v>
      </c>
      <c r="B42" s="101">
        <v>34.9</v>
      </c>
      <c r="C42" s="87"/>
    </row>
    <row r="43" spans="1:3" x14ac:dyDescent="0.25">
      <c r="A43" s="88">
        <v>36</v>
      </c>
      <c r="B43" s="101">
        <v>34.5</v>
      </c>
      <c r="C43" s="87"/>
    </row>
    <row r="44" spans="1:3" x14ac:dyDescent="0.25">
      <c r="A44" s="88">
        <v>37</v>
      </c>
      <c r="B44" s="101">
        <v>34</v>
      </c>
      <c r="C44" s="87"/>
    </row>
    <row r="45" spans="1:3" x14ac:dyDescent="0.25">
      <c r="A45" s="88">
        <v>38</v>
      </c>
      <c r="B45" s="101">
        <v>33.6</v>
      </c>
      <c r="C45" s="87"/>
    </row>
    <row r="46" spans="1:3" x14ac:dyDescent="0.25">
      <c r="A46" s="88">
        <v>39</v>
      </c>
      <c r="B46" s="101">
        <v>33.1</v>
      </c>
      <c r="C46" s="87"/>
    </row>
    <row r="47" spans="1:3" x14ac:dyDescent="0.25">
      <c r="A47" s="88">
        <v>40</v>
      </c>
      <c r="B47" s="101">
        <v>32.700000000000003</v>
      </c>
      <c r="C47" s="87"/>
    </row>
    <row r="48" spans="1:3" x14ac:dyDescent="0.25">
      <c r="A48" s="88">
        <v>41</v>
      </c>
      <c r="B48" s="101">
        <v>32.200000000000003</v>
      </c>
      <c r="C48" s="87"/>
    </row>
    <row r="49" spans="1:3" x14ac:dyDescent="0.25">
      <c r="A49" s="88">
        <v>42</v>
      </c>
      <c r="B49" s="101">
        <v>31.7</v>
      </c>
      <c r="C49" s="87"/>
    </row>
    <row r="50" spans="1:3" x14ac:dyDescent="0.25">
      <c r="A50" s="88">
        <v>43</v>
      </c>
      <c r="B50" s="101">
        <v>31.3</v>
      </c>
      <c r="C50" s="87"/>
    </row>
    <row r="51" spans="1:3" x14ac:dyDescent="0.25">
      <c r="A51" s="88">
        <v>44</v>
      </c>
      <c r="B51" s="101">
        <v>30.8</v>
      </c>
      <c r="C51" s="87"/>
    </row>
    <row r="52" spans="1:3" x14ac:dyDescent="0.25">
      <c r="A52" s="88">
        <v>45</v>
      </c>
      <c r="B52" s="101">
        <v>30.3</v>
      </c>
      <c r="C52" s="87"/>
    </row>
    <row r="53" spans="1:3" x14ac:dyDescent="0.25">
      <c r="A53" s="88">
        <v>46</v>
      </c>
      <c r="B53" s="101">
        <v>29.8</v>
      </c>
      <c r="C53" s="87"/>
    </row>
    <row r="54" spans="1:3" x14ac:dyDescent="0.25">
      <c r="A54" s="88">
        <v>47</v>
      </c>
      <c r="B54" s="101">
        <v>29.2</v>
      </c>
      <c r="C54" s="87"/>
    </row>
    <row r="55" spans="1:3" x14ac:dyDescent="0.25">
      <c r="A55" s="88">
        <v>48</v>
      </c>
      <c r="B55" s="101">
        <v>28.7</v>
      </c>
      <c r="C55" s="87"/>
    </row>
    <row r="56" spans="1:3" x14ac:dyDescent="0.25">
      <c r="A56" s="88">
        <v>49</v>
      </c>
      <c r="B56" s="101">
        <v>28.2</v>
      </c>
      <c r="C56" s="87"/>
    </row>
    <row r="57" spans="1:3" x14ac:dyDescent="0.25">
      <c r="A57" s="88">
        <v>50</v>
      </c>
      <c r="B57" s="101">
        <v>27.7</v>
      </c>
      <c r="C57" s="87"/>
    </row>
    <row r="58" spans="1:3" x14ac:dyDescent="0.25">
      <c r="A58" s="88">
        <v>51</v>
      </c>
      <c r="B58" s="101">
        <v>27.1</v>
      </c>
      <c r="C58" s="87"/>
    </row>
    <row r="59" spans="1:3" x14ac:dyDescent="0.25">
      <c r="A59" s="88">
        <v>52</v>
      </c>
      <c r="B59" s="101">
        <v>26.6</v>
      </c>
      <c r="C59" s="87"/>
    </row>
    <row r="60" spans="1:3" x14ac:dyDescent="0.25">
      <c r="A60" s="88">
        <v>53</v>
      </c>
      <c r="B60" s="101">
        <v>26</v>
      </c>
      <c r="C60" s="87"/>
    </row>
    <row r="61" spans="1:3" x14ac:dyDescent="0.25">
      <c r="A61" s="88">
        <v>54</v>
      </c>
      <c r="B61" s="101">
        <v>25.4</v>
      </c>
      <c r="C61" s="87"/>
    </row>
    <row r="62" spans="1:3" x14ac:dyDescent="0.25">
      <c r="A62" s="88">
        <v>55</v>
      </c>
      <c r="B62" s="101">
        <v>24.9</v>
      </c>
      <c r="C62" s="87"/>
    </row>
    <row r="63" spans="1:3" x14ac:dyDescent="0.25">
      <c r="A63" s="88">
        <v>56</v>
      </c>
      <c r="B63" s="101">
        <v>24.3</v>
      </c>
      <c r="C63" s="87"/>
    </row>
    <row r="64" spans="1:3" x14ac:dyDescent="0.25">
      <c r="A64" s="88">
        <v>57</v>
      </c>
      <c r="B64" s="101">
        <v>23.7</v>
      </c>
      <c r="C64" s="87"/>
    </row>
    <row r="65" spans="1:3" x14ac:dyDescent="0.25">
      <c r="A65" s="88">
        <v>58</v>
      </c>
      <c r="B65" s="101">
        <v>23.1</v>
      </c>
      <c r="C65" s="87"/>
    </row>
    <row r="66" spans="1:3" x14ac:dyDescent="0.25">
      <c r="A66" s="88">
        <v>59</v>
      </c>
      <c r="B66" s="101">
        <v>22.5</v>
      </c>
      <c r="C66" s="87"/>
    </row>
    <row r="67" spans="1:3" x14ac:dyDescent="0.25">
      <c r="A67" s="88">
        <v>60</v>
      </c>
      <c r="B67" s="101">
        <v>21.9</v>
      </c>
      <c r="C67" s="87"/>
    </row>
    <row r="68" spans="1:3" x14ac:dyDescent="0.25">
      <c r="A68" s="88">
        <v>61</v>
      </c>
      <c r="B68" s="101">
        <v>21.3</v>
      </c>
      <c r="C68" s="87"/>
    </row>
    <row r="69" spans="1:3" x14ac:dyDescent="0.25">
      <c r="A69" s="88">
        <v>62</v>
      </c>
      <c r="B69" s="101">
        <v>20.6</v>
      </c>
      <c r="C69" s="87"/>
    </row>
    <row r="70" spans="1:3" x14ac:dyDescent="0.25">
      <c r="A70" s="88">
        <v>63</v>
      </c>
      <c r="B70" s="101">
        <v>20</v>
      </c>
      <c r="C70" s="87"/>
    </row>
    <row r="71" spans="1:3" x14ac:dyDescent="0.25">
      <c r="A71" s="88">
        <v>64</v>
      </c>
      <c r="B71" s="101">
        <v>19.399999999999999</v>
      </c>
      <c r="C71" s="87"/>
    </row>
    <row r="72" spans="1:3" x14ac:dyDescent="0.25">
      <c r="A72" s="88">
        <v>65</v>
      </c>
      <c r="B72" s="101">
        <v>18.7</v>
      </c>
      <c r="C72" s="87"/>
    </row>
    <row r="73" spans="1:3" x14ac:dyDescent="0.25">
      <c r="A73" s="88">
        <v>66</v>
      </c>
      <c r="B73" s="101">
        <v>18.100000000000001</v>
      </c>
      <c r="C73" s="87"/>
    </row>
    <row r="74" spans="1:3" x14ac:dyDescent="0.25">
      <c r="A74" s="88">
        <v>67</v>
      </c>
      <c r="B74" s="101">
        <v>17.5</v>
      </c>
      <c r="C74" s="87"/>
    </row>
    <row r="75" spans="1:3" x14ac:dyDescent="0.25">
      <c r="A75" s="88">
        <v>68</v>
      </c>
      <c r="B75" s="101">
        <v>16.8</v>
      </c>
      <c r="C75" s="87"/>
    </row>
    <row r="76" spans="1:3" x14ac:dyDescent="0.25">
      <c r="A76" s="88">
        <v>69</v>
      </c>
      <c r="B76" s="101">
        <v>16.2</v>
      </c>
      <c r="C76" s="87"/>
    </row>
    <row r="77" spans="1:3" x14ac:dyDescent="0.25">
      <c r="A77" s="88">
        <v>70</v>
      </c>
      <c r="B77" s="101">
        <v>15.5</v>
      </c>
      <c r="C77" s="87"/>
    </row>
    <row r="78" spans="1:3" x14ac:dyDescent="0.25">
      <c r="A78" s="88">
        <v>71</v>
      </c>
      <c r="B78" s="101">
        <v>14.9</v>
      </c>
      <c r="C78" s="87"/>
    </row>
    <row r="79" spans="1:3" x14ac:dyDescent="0.25">
      <c r="A79" s="88">
        <v>72</v>
      </c>
      <c r="B79" s="101">
        <v>14.2</v>
      </c>
      <c r="C79" s="87"/>
    </row>
    <row r="80" spans="1:3" x14ac:dyDescent="0.25">
      <c r="A80" s="88">
        <v>73</v>
      </c>
      <c r="B80" s="101">
        <v>13.6</v>
      </c>
      <c r="C80" s="87"/>
    </row>
    <row r="81" spans="1:3" x14ac:dyDescent="0.25">
      <c r="A81" s="88">
        <v>74</v>
      </c>
      <c r="B81" s="101">
        <v>12.9</v>
      </c>
      <c r="C81" s="87"/>
    </row>
    <row r="82" spans="1:3" x14ac:dyDescent="0.25">
      <c r="A82" s="88">
        <v>75</v>
      </c>
      <c r="B82" s="101">
        <v>12.3</v>
      </c>
      <c r="C82" s="87"/>
    </row>
    <row r="83" spans="1:3" x14ac:dyDescent="0.25">
      <c r="A83" s="88">
        <v>76</v>
      </c>
      <c r="B83" s="101">
        <v>11.6</v>
      </c>
      <c r="C83" s="87"/>
    </row>
    <row r="84" spans="1:3" x14ac:dyDescent="0.25">
      <c r="A84" s="88">
        <v>77</v>
      </c>
      <c r="B84" s="101">
        <v>11</v>
      </c>
      <c r="C84" s="87"/>
    </row>
    <row r="85" spans="1:3" x14ac:dyDescent="0.25">
      <c r="A85" s="88">
        <v>78</v>
      </c>
      <c r="B85" s="101">
        <v>10.4</v>
      </c>
      <c r="C85" s="87"/>
    </row>
    <row r="86" spans="1:3" x14ac:dyDescent="0.25">
      <c r="A86" s="88">
        <v>79</v>
      </c>
      <c r="B86" s="101">
        <v>9.8000000000000007</v>
      </c>
      <c r="C86" s="87"/>
    </row>
    <row r="87" spans="1:3" x14ac:dyDescent="0.25">
      <c r="A87" s="88">
        <v>80</v>
      </c>
      <c r="B87" s="101">
        <v>9.1999999999999993</v>
      </c>
      <c r="C87" s="87"/>
    </row>
    <row r="88" spans="1:3" x14ac:dyDescent="0.25">
      <c r="A88" s="88">
        <v>81</v>
      </c>
      <c r="B88" s="101">
        <v>8.6</v>
      </c>
      <c r="C88" s="87"/>
    </row>
    <row r="89" spans="1:3" x14ac:dyDescent="0.25">
      <c r="A89" s="88">
        <v>82</v>
      </c>
      <c r="B89" s="101">
        <v>8.1</v>
      </c>
      <c r="C89" s="87"/>
    </row>
    <row r="90" spans="1:3" x14ac:dyDescent="0.25">
      <c r="A90" s="88">
        <v>83</v>
      </c>
      <c r="B90" s="101">
        <v>7.5</v>
      </c>
    </row>
    <row r="91" spans="1:3" x14ac:dyDescent="0.25">
      <c r="A91" s="88">
        <v>84</v>
      </c>
      <c r="B91" s="101">
        <v>7</v>
      </c>
    </row>
    <row r="92" spans="1:3" x14ac:dyDescent="0.25">
      <c r="A92" s="88">
        <v>85</v>
      </c>
      <c r="B92" s="101">
        <v>6.5</v>
      </c>
    </row>
    <row r="93" spans="1:3" x14ac:dyDescent="0.25">
      <c r="A93" s="88">
        <v>86</v>
      </c>
      <c r="B93" s="101">
        <v>6</v>
      </c>
    </row>
    <row r="94" spans="1:3" x14ac:dyDescent="0.25">
      <c r="A94" s="88">
        <v>87</v>
      </c>
      <c r="B94" s="101">
        <v>5.6</v>
      </c>
    </row>
    <row r="95" spans="1:3" x14ac:dyDescent="0.25">
      <c r="A95" s="88">
        <v>88</v>
      </c>
      <c r="B95" s="101">
        <v>5.2</v>
      </c>
    </row>
    <row r="96" spans="1:3" x14ac:dyDescent="0.25">
      <c r="A96" s="88">
        <v>89</v>
      </c>
      <c r="B96" s="101">
        <v>4.8</v>
      </c>
    </row>
    <row r="97" spans="1:2" x14ac:dyDescent="0.25">
      <c r="A97" s="88">
        <v>90</v>
      </c>
      <c r="B97" s="101">
        <v>4.4000000000000004</v>
      </c>
    </row>
    <row r="98" spans="1:2" x14ac:dyDescent="0.25">
      <c r="A98" s="88">
        <v>91</v>
      </c>
      <c r="B98" s="101">
        <v>4.0999999999999996</v>
      </c>
    </row>
    <row r="99" spans="1:2" x14ac:dyDescent="0.25">
      <c r="A99" s="88">
        <v>92</v>
      </c>
      <c r="B99" s="101">
        <v>3.8</v>
      </c>
    </row>
    <row r="100" spans="1:2" x14ac:dyDescent="0.25">
      <c r="A100" s="88">
        <v>93</v>
      </c>
      <c r="B100" s="101">
        <v>3.5</v>
      </c>
    </row>
    <row r="101" spans="1:2" x14ac:dyDescent="0.25">
      <c r="A101" s="88">
        <v>94</v>
      </c>
      <c r="B101" s="101">
        <v>3.2</v>
      </c>
    </row>
    <row r="102" spans="1:2" x14ac:dyDescent="0.25">
      <c r="A102" s="88">
        <v>95</v>
      </c>
      <c r="B102" s="101">
        <v>3</v>
      </c>
    </row>
    <row r="103" spans="1:2" x14ac:dyDescent="0.25">
      <c r="A103" s="88">
        <v>96</v>
      </c>
      <c r="B103" s="101">
        <v>2.8</v>
      </c>
    </row>
    <row r="104" spans="1:2" x14ac:dyDescent="0.25">
      <c r="A104" s="88">
        <v>97</v>
      </c>
      <c r="B104" s="101">
        <v>2.6</v>
      </c>
    </row>
    <row r="105" spans="1:2" x14ac:dyDescent="0.25">
      <c r="A105" s="88">
        <v>98</v>
      </c>
      <c r="B105" s="101">
        <v>2.5</v>
      </c>
    </row>
    <row r="106" spans="1:2" x14ac:dyDescent="0.25">
      <c r="A106" s="88">
        <v>99</v>
      </c>
      <c r="B106" s="101">
        <v>2.4</v>
      </c>
    </row>
    <row r="107" spans="1:2" x14ac:dyDescent="0.25">
      <c r="A107" s="88">
        <v>100</v>
      </c>
      <c r="B107" s="101">
        <v>2.2999999999999998</v>
      </c>
    </row>
  </sheetData>
  <sheetProtection algorithmName="SHA-512" hashValue="bd7BwKtB5Ko4cGMEXlAQAxAZus5N+9K+ZgFwug79NRmeILMus32zQ7odMrIF/c/Kxkpd79lYdsuLcL0FmSuMCw==" saltValue="XgwCSAyI3oOsP4gSA9WiHQ==" spinCount="100000" sheet="1" objects="1" scenarios="1"/>
  <conditionalFormatting sqref="A6:A16 A18:A21">
    <cfRule type="expression" dxfId="1029" priority="25" stopIfTrue="1">
      <formula>MOD(ROW(),2)=0</formula>
    </cfRule>
    <cfRule type="expression" dxfId="1028" priority="26" stopIfTrue="1">
      <formula>MOD(ROW(),2)&lt;&gt;0</formula>
    </cfRule>
  </conditionalFormatting>
  <conditionalFormatting sqref="B6 B10:B17">
    <cfRule type="expression" dxfId="1027" priority="27" stopIfTrue="1">
      <formula>MOD(ROW(),2)=0</formula>
    </cfRule>
    <cfRule type="expression" dxfId="1026" priority="28" stopIfTrue="1">
      <formula>MOD(ROW(),2)&lt;&gt;0</formula>
    </cfRule>
  </conditionalFormatting>
  <conditionalFormatting sqref="A17">
    <cfRule type="expression" dxfId="1025" priority="17" stopIfTrue="1">
      <formula>MOD(ROW(),2)=0</formula>
    </cfRule>
    <cfRule type="expression" dxfId="1024" priority="18" stopIfTrue="1">
      <formula>MOD(ROW(),2)&lt;&gt;0</formula>
    </cfRule>
  </conditionalFormatting>
  <conditionalFormatting sqref="B20:B21">
    <cfRule type="expression" dxfId="1023" priority="15" stopIfTrue="1">
      <formula>MOD(ROW(),2)=0</formula>
    </cfRule>
    <cfRule type="expression" dxfId="1022" priority="16" stopIfTrue="1">
      <formula>MOD(ROW(),2)&lt;&gt;0</formula>
    </cfRule>
  </conditionalFormatting>
  <conditionalFormatting sqref="B18">
    <cfRule type="expression" dxfId="1021" priority="13" stopIfTrue="1">
      <formula>MOD(ROW(),2)=0</formula>
    </cfRule>
    <cfRule type="expression" dxfId="1020" priority="14" stopIfTrue="1">
      <formula>MOD(ROW(),2)&lt;&gt;0</formula>
    </cfRule>
  </conditionalFormatting>
  <conditionalFormatting sqref="B9">
    <cfRule type="expression" dxfId="1019" priority="11" stopIfTrue="1">
      <formula>MOD(ROW(),2)=0</formula>
    </cfRule>
    <cfRule type="expression" dxfId="1018" priority="12" stopIfTrue="1">
      <formula>MOD(ROW(),2)&lt;&gt;0</formula>
    </cfRule>
  </conditionalFormatting>
  <conditionalFormatting sqref="B8">
    <cfRule type="expression" dxfId="1017" priority="9" stopIfTrue="1">
      <formula>MOD(ROW(),2)=0</formula>
    </cfRule>
    <cfRule type="expression" dxfId="1016" priority="10" stopIfTrue="1">
      <formula>MOD(ROW(),2)&lt;&gt;0</formula>
    </cfRule>
  </conditionalFormatting>
  <conditionalFormatting sqref="B7">
    <cfRule type="expression" dxfId="1015" priority="7" stopIfTrue="1">
      <formula>MOD(ROW(),2)=0</formula>
    </cfRule>
    <cfRule type="expression" dxfId="1014" priority="8" stopIfTrue="1">
      <formula>MOD(ROW(),2)&lt;&gt;0</formula>
    </cfRule>
  </conditionalFormatting>
  <conditionalFormatting sqref="A26:A107">
    <cfRule type="expression" dxfId="1013" priority="3" stopIfTrue="1">
      <formula>MOD(ROW(),2)=0</formula>
    </cfRule>
    <cfRule type="expression" dxfId="1012" priority="4" stopIfTrue="1">
      <formula>MOD(ROW(),2)&lt;&gt;0</formula>
    </cfRule>
  </conditionalFormatting>
  <conditionalFormatting sqref="B26:B107">
    <cfRule type="expression" dxfId="1011" priority="5" stopIfTrue="1">
      <formula>MOD(ROW(),2)=0</formula>
    </cfRule>
    <cfRule type="expression" dxfId="1010" priority="6" stopIfTrue="1">
      <formula>MOD(ROW(),2)&lt;&gt;0</formula>
    </cfRule>
  </conditionalFormatting>
  <conditionalFormatting sqref="B19">
    <cfRule type="expression" dxfId="1009" priority="1" stopIfTrue="1">
      <formula>MOD(ROW(),2)=0</formula>
    </cfRule>
    <cfRule type="expression" dxfId="1008" priority="2" stopIfTrue="1">
      <formula>MOD(ROW(),2)&lt;&gt;0</formula>
    </cfRule>
  </conditionalFormatting>
  <hyperlinks>
    <hyperlink ref="B23" location="'Factor List'!A1" display="Back to Factor List" xr:uid="{00000000-0004-0000-4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5"/>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Trivial Commutation - x-503</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638</v>
      </c>
    </row>
    <row r="10" spans="1:9" ht="31.35" customHeight="1" x14ac:dyDescent="0.25">
      <c r="A10" s="108" t="s">
        <v>2</v>
      </c>
      <c r="B10" s="96" t="s">
        <v>590</v>
      </c>
    </row>
    <row r="11" spans="1:9" ht="18" customHeight="1" x14ac:dyDescent="0.25">
      <c r="A11" s="108" t="s">
        <v>23</v>
      </c>
      <c r="B11" s="96" t="s">
        <v>333</v>
      </c>
    </row>
    <row r="12" spans="1:9" x14ac:dyDescent="0.25">
      <c r="A12" s="108" t="s">
        <v>266</v>
      </c>
      <c r="B12" s="96" t="s">
        <v>584</v>
      </c>
    </row>
    <row r="13" spans="1:9" hidden="1" x14ac:dyDescent="0.25">
      <c r="A13" s="108" t="s">
        <v>52</v>
      </c>
      <c r="B13" s="96">
        <v>0</v>
      </c>
    </row>
    <row r="14" spans="1:9" hidden="1" x14ac:dyDescent="0.25">
      <c r="A14" s="108" t="s">
        <v>18</v>
      </c>
      <c r="B14" s="96">
        <v>503</v>
      </c>
    </row>
    <row r="15" spans="1:9" x14ac:dyDescent="0.25">
      <c r="A15" s="108" t="s">
        <v>53</v>
      </c>
      <c r="B15" s="96" t="s">
        <v>644</v>
      </c>
    </row>
    <row r="16" spans="1:9" x14ac:dyDescent="0.25">
      <c r="A16" s="108" t="s">
        <v>54</v>
      </c>
      <c r="B16" s="96" t="s">
        <v>592</v>
      </c>
    </row>
    <row r="17" spans="1:3" ht="55.5" customHeight="1" x14ac:dyDescent="0.25">
      <c r="A17" s="93" t="s">
        <v>388</v>
      </c>
      <c r="B17" s="96" t="s">
        <v>1125</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608</v>
      </c>
      <c r="C26" s="87"/>
    </row>
    <row r="27" spans="1:3" x14ac:dyDescent="0.25">
      <c r="A27" s="88">
        <v>55</v>
      </c>
      <c r="B27" s="101">
        <v>24.9</v>
      </c>
      <c r="C27" s="87"/>
    </row>
    <row r="28" spans="1:3" x14ac:dyDescent="0.25">
      <c r="A28" s="88">
        <v>56</v>
      </c>
      <c r="B28" s="101">
        <v>24.3</v>
      </c>
      <c r="C28" s="87"/>
    </row>
    <row r="29" spans="1:3" x14ac:dyDescent="0.25">
      <c r="A29" s="88">
        <v>57</v>
      </c>
      <c r="B29" s="101">
        <v>23.7</v>
      </c>
      <c r="C29" s="87"/>
    </row>
    <row r="30" spans="1:3" x14ac:dyDescent="0.25">
      <c r="A30" s="88">
        <v>58</v>
      </c>
      <c r="B30" s="101">
        <v>23.1</v>
      </c>
      <c r="C30" s="87"/>
    </row>
    <row r="31" spans="1:3" x14ac:dyDescent="0.25">
      <c r="A31" s="88">
        <v>59</v>
      </c>
      <c r="B31" s="101">
        <v>22.5</v>
      </c>
      <c r="C31" s="87"/>
    </row>
    <row r="32" spans="1:3" x14ac:dyDescent="0.25">
      <c r="A32" s="88">
        <v>60</v>
      </c>
      <c r="B32" s="101">
        <v>21.9</v>
      </c>
      <c r="C32" s="87"/>
    </row>
    <row r="33" spans="1:3" x14ac:dyDescent="0.25">
      <c r="A33" s="88">
        <v>61</v>
      </c>
      <c r="B33" s="101">
        <v>21.3</v>
      </c>
      <c r="C33" s="87"/>
    </row>
    <row r="34" spans="1:3" x14ac:dyDescent="0.25">
      <c r="A34" s="88">
        <v>62</v>
      </c>
      <c r="B34" s="101">
        <v>20.7</v>
      </c>
      <c r="C34" s="87"/>
    </row>
    <row r="35" spans="1:3" x14ac:dyDescent="0.25">
      <c r="A35" s="88">
        <v>63</v>
      </c>
      <c r="B35" s="101">
        <v>20.100000000000001</v>
      </c>
      <c r="C35" s="87"/>
    </row>
    <row r="36" spans="1:3" x14ac:dyDescent="0.25">
      <c r="A36" s="88">
        <v>64</v>
      </c>
      <c r="B36" s="101">
        <v>19.399999999999999</v>
      </c>
      <c r="C36" s="87"/>
    </row>
    <row r="37" spans="1:3" x14ac:dyDescent="0.25">
      <c r="A37" s="88">
        <v>65</v>
      </c>
      <c r="B37" s="101">
        <v>18.8</v>
      </c>
      <c r="C37" s="87"/>
    </row>
    <row r="38" spans="1:3" x14ac:dyDescent="0.25">
      <c r="A38" s="88">
        <v>66</v>
      </c>
      <c r="B38" s="101">
        <v>18.2</v>
      </c>
      <c r="C38" s="87"/>
    </row>
    <row r="39" spans="1:3" x14ac:dyDescent="0.25">
      <c r="A39" s="88">
        <v>67</v>
      </c>
      <c r="B39" s="101">
        <v>17.5</v>
      </c>
      <c r="C39" s="87"/>
    </row>
    <row r="40" spans="1:3" x14ac:dyDescent="0.25">
      <c r="A40" s="88">
        <v>68</v>
      </c>
      <c r="B40" s="101">
        <v>16.899999999999999</v>
      </c>
      <c r="C40" s="87"/>
    </row>
    <row r="41" spans="1:3" x14ac:dyDescent="0.25">
      <c r="A41" s="88">
        <v>69</v>
      </c>
      <c r="B41" s="101">
        <v>16.3</v>
      </c>
      <c r="C41" s="87"/>
    </row>
    <row r="42" spans="1:3" x14ac:dyDescent="0.25">
      <c r="A42" s="88">
        <v>70</v>
      </c>
      <c r="B42" s="101">
        <v>15.6</v>
      </c>
      <c r="C42" s="87"/>
    </row>
    <row r="43" spans="1:3" x14ac:dyDescent="0.25">
      <c r="A43" s="88">
        <v>71</v>
      </c>
      <c r="B43" s="101">
        <v>15</v>
      </c>
      <c r="C43" s="87"/>
    </row>
    <row r="44" spans="1:3" x14ac:dyDescent="0.25">
      <c r="A44" s="88">
        <v>72</v>
      </c>
      <c r="B44" s="101">
        <v>14.4</v>
      </c>
      <c r="C44" s="87"/>
    </row>
    <row r="45" spans="1:3" x14ac:dyDescent="0.25">
      <c r="A45" s="88">
        <v>73</v>
      </c>
      <c r="B45" s="101">
        <v>13.7</v>
      </c>
      <c r="C45" s="87"/>
    </row>
    <row r="46" spans="1:3" x14ac:dyDescent="0.25">
      <c r="A46" s="88">
        <v>74</v>
      </c>
      <c r="B46" s="101">
        <v>13.1</v>
      </c>
      <c r="C46" s="87"/>
    </row>
    <row r="47" spans="1:3" x14ac:dyDescent="0.25">
      <c r="A47" s="88">
        <v>75</v>
      </c>
      <c r="B47" s="101">
        <v>12.5</v>
      </c>
      <c r="C47" s="87"/>
    </row>
    <row r="48" spans="1:3" x14ac:dyDescent="0.25">
      <c r="A48" s="88">
        <v>76</v>
      </c>
      <c r="B48" s="101">
        <v>11.9</v>
      </c>
      <c r="C48" s="87"/>
    </row>
    <row r="49" spans="1:3" x14ac:dyDescent="0.25">
      <c r="A49" s="88">
        <v>77</v>
      </c>
      <c r="B49" s="101">
        <v>11.3</v>
      </c>
      <c r="C49" s="87"/>
    </row>
    <row r="50" spans="1:3" x14ac:dyDescent="0.25">
      <c r="A50" s="88">
        <v>78</v>
      </c>
      <c r="B50" s="101">
        <v>10.7</v>
      </c>
      <c r="C50" s="87"/>
    </row>
    <row r="51" spans="1:3" x14ac:dyDescent="0.25">
      <c r="A51" s="88">
        <v>79</v>
      </c>
      <c r="B51" s="101">
        <v>10.199999999999999</v>
      </c>
      <c r="C51" s="87"/>
    </row>
    <row r="52" spans="1:3" x14ac:dyDescent="0.25">
      <c r="A52" s="88">
        <v>80</v>
      </c>
      <c r="B52" s="101">
        <v>9.6</v>
      </c>
      <c r="C52" s="87"/>
    </row>
    <row r="53" spans="1:3" x14ac:dyDescent="0.25">
      <c r="A53" s="88">
        <v>81</v>
      </c>
      <c r="B53" s="101">
        <v>9.1</v>
      </c>
      <c r="C53" s="87"/>
    </row>
    <row r="54" spans="1:3" x14ac:dyDescent="0.25">
      <c r="A54" s="88">
        <v>82</v>
      </c>
      <c r="B54" s="101">
        <v>8.6999999999999993</v>
      </c>
      <c r="C54" s="87"/>
    </row>
    <row r="55" spans="1:3" x14ac:dyDescent="0.25">
      <c r="A55" s="88">
        <v>83</v>
      </c>
      <c r="B55" s="101">
        <v>8.1999999999999993</v>
      </c>
      <c r="C55" s="87"/>
    </row>
    <row r="56" spans="1:3" x14ac:dyDescent="0.25">
      <c r="A56" s="88">
        <v>84</v>
      </c>
      <c r="B56" s="101">
        <v>7.8</v>
      </c>
      <c r="C56" s="87"/>
    </row>
    <row r="57" spans="1:3" x14ac:dyDescent="0.25">
      <c r="A57" s="88">
        <v>85</v>
      </c>
      <c r="B57" s="101">
        <v>7.4</v>
      </c>
      <c r="C57" s="87"/>
    </row>
    <row r="58" spans="1:3" x14ac:dyDescent="0.25">
      <c r="A58" s="88">
        <v>86</v>
      </c>
      <c r="B58" s="101">
        <v>7</v>
      </c>
      <c r="C58" s="87"/>
    </row>
    <row r="59" spans="1:3" x14ac:dyDescent="0.25">
      <c r="A59" s="88">
        <v>87</v>
      </c>
      <c r="B59" s="101">
        <v>6.7</v>
      </c>
      <c r="C59" s="87"/>
    </row>
    <row r="60" spans="1:3" x14ac:dyDescent="0.25">
      <c r="A60" s="88">
        <v>88</v>
      </c>
      <c r="B60" s="101">
        <v>6.4</v>
      </c>
      <c r="C60" s="87"/>
    </row>
    <row r="61" spans="1:3" x14ac:dyDescent="0.25">
      <c r="A61" s="88">
        <v>89</v>
      </c>
      <c r="B61" s="101">
        <v>6.2</v>
      </c>
      <c r="C61" s="87"/>
    </row>
    <row r="62" spans="1:3" x14ac:dyDescent="0.25">
      <c r="A62" s="88">
        <v>90</v>
      </c>
      <c r="B62" s="101">
        <v>5.9</v>
      </c>
      <c r="C62" s="87"/>
    </row>
    <row r="63" spans="1:3" x14ac:dyDescent="0.25">
      <c r="A63" s="88">
        <v>91</v>
      </c>
      <c r="B63" s="101">
        <v>5.7</v>
      </c>
      <c r="C63" s="87"/>
    </row>
    <row r="64" spans="1:3" x14ac:dyDescent="0.25">
      <c r="A64" s="88">
        <v>92</v>
      </c>
      <c r="B64" s="101">
        <v>5.6</v>
      </c>
      <c r="C64" s="87"/>
    </row>
    <row r="65" spans="1:3" x14ac:dyDescent="0.25">
      <c r="A65" s="88">
        <v>93</v>
      </c>
      <c r="B65" s="101">
        <v>5.4</v>
      </c>
      <c r="C65" s="87"/>
    </row>
    <row r="66" spans="1:3" x14ac:dyDescent="0.25">
      <c r="A66" s="88">
        <v>94</v>
      </c>
      <c r="B66" s="101">
        <v>5.3</v>
      </c>
      <c r="C66" s="87"/>
    </row>
    <row r="67" spans="1:3" x14ac:dyDescent="0.25">
      <c r="A67" s="88">
        <v>95</v>
      </c>
      <c r="B67" s="101">
        <v>5.2</v>
      </c>
      <c r="C67" s="87"/>
    </row>
    <row r="68" spans="1:3" x14ac:dyDescent="0.25">
      <c r="A68" s="88">
        <v>96</v>
      </c>
      <c r="B68" s="101">
        <v>5.2</v>
      </c>
      <c r="C68" s="87"/>
    </row>
    <row r="69" spans="1:3" x14ac:dyDescent="0.25">
      <c r="A69" s="88">
        <v>97</v>
      </c>
      <c r="B69" s="101">
        <v>5.0999999999999996</v>
      </c>
      <c r="C69" s="87"/>
    </row>
    <row r="70" spans="1:3" x14ac:dyDescent="0.25">
      <c r="A70" s="88">
        <v>98</v>
      </c>
      <c r="B70" s="101">
        <v>5.0999999999999996</v>
      </c>
      <c r="C70" s="87"/>
    </row>
    <row r="71" spans="1:3" x14ac:dyDescent="0.25">
      <c r="A71" s="88">
        <v>99</v>
      </c>
      <c r="B71" s="101">
        <v>5</v>
      </c>
      <c r="C71" s="87"/>
    </row>
    <row r="72" spans="1:3" x14ac:dyDescent="0.25">
      <c r="A72" s="88">
        <v>100</v>
      </c>
      <c r="B72" s="101">
        <v>5</v>
      </c>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OG+eX1/JBKGrGKyNMyB3dOo8U/XaGRXb3Rv0MvL9e7RUy5OSWFen1sioR6A8BTsPcAMNXIy+UvBL1pR507/wVA==" saltValue="axMnIk3UeLy0DdCNEabJjg==" spinCount="100000" sheet="1" objects="1" scenarios="1"/>
  <conditionalFormatting sqref="A6:A16 A18:A21">
    <cfRule type="expression" dxfId="1007" priority="25" stopIfTrue="1">
      <formula>MOD(ROW(),2)=0</formula>
    </cfRule>
    <cfRule type="expression" dxfId="1006" priority="26" stopIfTrue="1">
      <formula>MOD(ROW(),2)&lt;&gt;0</formula>
    </cfRule>
  </conditionalFormatting>
  <conditionalFormatting sqref="B6 B10:B17">
    <cfRule type="expression" dxfId="1005" priority="27" stopIfTrue="1">
      <formula>MOD(ROW(),2)=0</formula>
    </cfRule>
    <cfRule type="expression" dxfId="1004" priority="28" stopIfTrue="1">
      <formula>MOD(ROW(),2)&lt;&gt;0</formula>
    </cfRule>
  </conditionalFormatting>
  <conditionalFormatting sqref="A17">
    <cfRule type="expression" dxfId="1003" priority="17" stopIfTrue="1">
      <formula>MOD(ROW(),2)=0</formula>
    </cfRule>
    <cfRule type="expression" dxfId="1002" priority="18" stopIfTrue="1">
      <formula>MOD(ROW(),2)&lt;&gt;0</formula>
    </cfRule>
  </conditionalFormatting>
  <conditionalFormatting sqref="B20:B21">
    <cfRule type="expression" dxfId="1001" priority="15" stopIfTrue="1">
      <formula>MOD(ROW(),2)=0</formula>
    </cfRule>
    <cfRule type="expression" dxfId="1000" priority="16" stopIfTrue="1">
      <formula>MOD(ROW(),2)&lt;&gt;0</formula>
    </cfRule>
  </conditionalFormatting>
  <conditionalFormatting sqref="B18">
    <cfRule type="expression" dxfId="999" priority="13" stopIfTrue="1">
      <formula>MOD(ROW(),2)=0</formula>
    </cfRule>
    <cfRule type="expression" dxfId="998" priority="14" stopIfTrue="1">
      <formula>MOD(ROW(),2)&lt;&gt;0</formula>
    </cfRule>
  </conditionalFormatting>
  <conditionalFormatting sqref="B9">
    <cfRule type="expression" dxfId="997" priority="11" stopIfTrue="1">
      <formula>MOD(ROW(),2)=0</formula>
    </cfRule>
    <cfRule type="expression" dxfId="996" priority="12" stopIfTrue="1">
      <formula>MOD(ROW(),2)&lt;&gt;0</formula>
    </cfRule>
  </conditionalFormatting>
  <conditionalFormatting sqref="B8">
    <cfRule type="expression" dxfId="995" priority="9" stopIfTrue="1">
      <formula>MOD(ROW(),2)=0</formula>
    </cfRule>
    <cfRule type="expression" dxfId="994" priority="10" stopIfTrue="1">
      <formula>MOD(ROW(),2)&lt;&gt;0</formula>
    </cfRule>
  </conditionalFormatting>
  <conditionalFormatting sqref="B7">
    <cfRule type="expression" dxfId="993" priority="7" stopIfTrue="1">
      <formula>MOD(ROW(),2)=0</formula>
    </cfRule>
    <cfRule type="expression" dxfId="992" priority="8" stopIfTrue="1">
      <formula>MOD(ROW(),2)&lt;&gt;0</formula>
    </cfRule>
  </conditionalFormatting>
  <conditionalFormatting sqref="A26:A72">
    <cfRule type="expression" dxfId="991" priority="3" stopIfTrue="1">
      <formula>MOD(ROW(),2)=0</formula>
    </cfRule>
    <cfRule type="expression" dxfId="990" priority="4" stopIfTrue="1">
      <formula>MOD(ROW(),2)&lt;&gt;0</formula>
    </cfRule>
  </conditionalFormatting>
  <conditionalFormatting sqref="B26:B72">
    <cfRule type="expression" dxfId="989" priority="5" stopIfTrue="1">
      <formula>MOD(ROW(),2)=0</formula>
    </cfRule>
    <cfRule type="expression" dxfId="988" priority="6" stopIfTrue="1">
      <formula>MOD(ROW(),2)&lt;&gt;0</formula>
    </cfRule>
  </conditionalFormatting>
  <conditionalFormatting sqref="B19">
    <cfRule type="expression" dxfId="987" priority="1" stopIfTrue="1">
      <formula>MOD(ROW(),2)=0</formula>
    </cfRule>
    <cfRule type="expression" dxfId="986" priority="2" stopIfTrue="1">
      <formula>MOD(ROW(),2)&lt;&gt;0</formula>
    </cfRule>
  </conditionalFormatting>
  <hyperlinks>
    <hyperlink ref="B23" location="'Factor List'!A1" display="Back to Factor List" xr:uid="{00000000-0004-0000-4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96"/>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Inverse Commutation - x-504</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639</v>
      </c>
    </row>
    <row r="10" spans="1:9" ht="15.9" customHeight="1" x14ac:dyDescent="0.25">
      <c r="A10" s="108" t="s">
        <v>2</v>
      </c>
      <c r="B10" s="96" t="s">
        <v>593</v>
      </c>
    </row>
    <row r="11" spans="1:9" x14ac:dyDescent="0.25">
      <c r="A11" s="108" t="s">
        <v>23</v>
      </c>
      <c r="B11" s="96" t="s">
        <v>333</v>
      </c>
    </row>
    <row r="12" spans="1:9" x14ac:dyDescent="0.25">
      <c r="A12" s="108" t="s">
        <v>266</v>
      </c>
      <c r="B12" s="96" t="s">
        <v>584</v>
      </c>
    </row>
    <row r="13" spans="1:9" hidden="1" x14ac:dyDescent="0.25">
      <c r="A13" s="108" t="s">
        <v>52</v>
      </c>
      <c r="B13" s="96">
        <v>0</v>
      </c>
    </row>
    <row r="14" spans="1:9" hidden="1" x14ac:dyDescent="0.25">
      <c r="A14" s="108" t="s">
        <v>18</v>
      </c>
      <c r="B14" s="96">
        <v>504</v>
      </c>
    </row>
    <row r="15" spans="1:9" x14ac:dyDescent="0.25">
      <c r="A15" s="108" t="s">
        <v>53</v>
      </c>
      <c r="B15" s="96" t="s">
        <v>643</v>
      </c>
    </row>
    <row r="16" spans="1:9" x14ac:dyDescent="0.25">
      <c r="A16" s="108" t="s">
        <v>54</v>
      </c>
      <c r="B16" s="96" t="s">
        <v>586</v>
      </c>
    </row>
    <row r="17" spans="1:3" ht="79.2" x14ac:dyDescent="0.25">
      <c r="A17" s="93" t="s">
        <v>388</v>
      </c>
      <c r="B17" s="96" t="s">
        <v>1126</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608</v>
      </c>
      <c r="C26" s="87"/>
    </row>
    <row r="27" spans="1:3" x14ac:dyDescent="0.25">
      <c r="A27" s="88">
        <v>75</v>
      </c>
      <c r="B27" s="101">
        <v>13</v>
      </c>
      <c r="C27" s="87"/>
    </row>
    <row r="28" spans="1:3" x14ac:dyDescent="0.25">
      <c r="A28" s="88">
        <v>76</v>
      </c>
      <c r="B28" s="101">
        <v>12.3</v>
      </c>
      <c r="C28" s="87"/>
    </row>
    <row r="29" spans="1:3" x14ac:dyDescent="0.25">
      <c r="A29" s="88">
        <v>77</v>
      </c>
      <c r="B29" s="101">
        <v>11.7</v>
      </c>
      <c r="C29" s="87"/>
    </row>
    <row r="30" spans="1:3" x14ac:dyDescent="0.25">
      <c r="A30" s="88">
        <v>78</v>
      </c>
      <c r="B30" s="101">
        <v>11.1</v>
      </c>
      <c r="C30" s="87"/>
    </row>
    <row r="31" spans="1:3" x14ac:dyDescent="0.25">
      <c r="A31" s="88">
        <v>79</v>
      </c>
      <c r="B31" s="101">
        <v>10.6</v>
      </c>
      <c r="C31" s="87"/>
    </row>
    <row r="32" spans="1:3" x14ac:dyDescent="0.25">
      <c r="A32" s="88">
        <v>80</v>
      </c>
      <c r="B32" s="101">
        <v>10</v>
      </c>
      <c r="C32" s="87"/>
    </row>
    <row r="33" spans="1:3" x14ac:dyDescent="0.25">
      <c r="A33" s="88">
        <v>81</v>
      </c>
      <c r="B33" s="101">
        <v>9.5</v>
      </c>
      <c r="C33" s="87"/>
    </row>
    <row r="34" spans="1:3" x14ac:dyDescent="0.25">
      <c r="A34" s="88">
        <v>82</v>
      </c>
      <c r="B34" s="101">
        <v>9</v>
      </c>
      <c r="C34" s="87"/>
    </row>
    <row r="35" spans="1:3" x14ac:dyDescent="0.25">
      <c r="A35" s="88">
        <v>83</v>
      </c>
      <c r="B35" s="101">
        <v>8.5</v>
      </c>
      <c r="C35" s="87"/>
    </row>
    <row r="36" spans="1:3" x14ac:dyDescent="0.25">
      <c r="A36" s="88">
        <v>84</v>
      </c>
      <c r="B36" s="101">
        <v>8</v>
      </c>
      <c r="C36" s="87"/>
    </row>
    <row r="37" spans="1:3" x14ac:dyDescent="0.25">
      <c r="A37" s="88">
        <v>85</v>
      </c>
      <c r="B37" s="101">
        <v>7.6</v>
      </c>
      <c r="C37" s="87"/>
    </row>
    <row r="38" spans="1:3" x14ac:dyDescent="0.25">
      <c r="A38" s="88">
        <v>86</v>
      </c>
      <c r="B38" s="101">
        <v>7.2</v>
      </c>
      <c r="C38" s="87"/>
    </row>
    <row r="39" spans="1:3" x14ac:dyDescent="0.25">
      <c r="A39" s="88">
        <v>87</v>
      </c>
      <c r="B39" s="101">
        <v>6.9</v>
      </c>
      <c r="C39" s="87"/>
    </row>
    <row r="40" spans="1:3" x14ac:dyDescent="0.25">
      <c r="A40" s="88">
        <v>88</v>
      </c>
      <c r="B40" s="101">
        <v>6.6</v>
      </c>
      <c r="C40" s="87"/>
    </row>
    <row r="41" spans="1:3" x14ac:dyDescent="0.25">
      <c r="A41" s="88">
        <v>89</v>
      </c>
      <c r="B41" s="101">
        <v>6.3</v>
      </c>
      <c r="C41" s="87"/>
    </row>
    <row r="42" spans="1:3" x14ac:dyDescent="0.25">
      <c r="A42" s="88">
        <v>90</v>
      </c>
      <c r="B42" s="101">
        <v>6</v>
      </c>
      <c r="C42" s="87"/>
    </row>
    <row r="43" spans="1:3" x14ac:dyDescent="0.25">
      <c r="A43" s="88">
        <v>91</v>
      </c>
      <c r="B43" s="101">
        <v>5.8</v>
      </c>
      <c r="C43" s="87"/>
    </row>
    <row r="44" spans="1:3" x14ac:dyDescent="0.25">
      <c r="A44" s="88">
        <v>92</v>
      </c>
      <c r="B44" s="101">
        <v>5.7</v>
      </c>
      <c r="C44" s="87"/>
    </row>
    <row r="45" spans="1:3" x14ac:dyDescent="0.25">
      <c r="A45" s="88">
        <v>93</v>
      </c>
      <c r="B45" s="101">
        <v>5.5</v>
      </c>
      <c r="C45" s="87"/>
    </row>
    <row r="46" spans="1:3" x14ac:dyDescent="0.25">
      <c r="A46" s="88">
        <v>94</v>
      </c>
      <c r="B46" s="101">
        <v>5.4</v>
      </c>
      <c r="C46" s="87"/>
    </row>
    <row r="47" spans="1:3" x14ac:dyDescent="0.25">
      <c r="A47" s="88">
        <v>95</v>
      </c>
      <c r="B47" s="101">
        <v>5.3</v>
      </c>
      <c r="C47" s="87"/>
    </row>
    <row r="48" spans="1:3" x14ac:dyDescent="0.25">
      <c r="A48" s="87"/>
      <c r="B48" s="87"/>
      <c r="C48" s="87"/>
    </row>
    <row r="49" spans="1:3" x14ac:dyDescent="0.25">
      <c r="A49" s="87"/>
      <c r="B49" s="87"/>
      <c r="C49" s="87"/>
    </row>
    <row r="50" spans="1:3" x14ac:dyDescent="0.25">
      <c r="A50" s="87"/>
      <c r="B50" s="87"/>
      <c r="C50" s="87"/>
    </row>
    <row r="51" spans="1:3" x14ac:dyDescent="0.25">
      <c r="A51" s="87"/>
      <c r="B51" s="87"/>
      <c r="C51" s="87"/>
    </row>
    <row r="52" spans="1:3" x14ac:dyDescent="0.25">
      <c r="A52" s="87"/>
      <c r="B52" s="87"/>
      <c r="C52" s="87"/>
    </row>
    <row r="53" spans="1:3" x14ac:dyDescent="0.25">
      <c r="A53" s="87"/>
      <c r="B53" s="87"/>
      <c r="C53" s="87"/>
    </row>
    <row r="54" spans="1:3" x14ac:dyDescent="0.25">
      <c r="A54" s="87"/>
      <c r="B54" s="87"/>
      <c r="C54" s="87"/>
    </row>
    <row r="55" spans="1:3" x14ac:dyDescent="0.25">
      <c r="A55" s="87"/>
      <c r="B55" s="87"/>
      <c r="C55" s="87"/>
    </row>
    <row r="56" spans="1:3" x14ac:dyDescent="0.25">
      <c r="A56" s="87"/>
      <c r="B56" s="87"/>
      <c r="C56" s="87"/>
    </row>
    <row r="57" spans="1:3" x14ac:dyDescent="0.25">
      <c r="A57" s="87"/>
      <c r="B57" s="87"/>
      <c r="C57" s="87"/>
    </row>
    <row r="58" spans="1:3" x14ac:dyDescent="0.25">
      <c r="A58" s="87"/>
      <c r="B58" s="87"/>
      <c r="C58" s="87"/>
    </row>
    <row r="59" spans="1:3" x14ac:dyDescent="0.25">
      <c r="A59" s="87"/>
      <c r="B59" s="87"/>
      <c r="C59" s="87"/>
    </row>
    <row r="60" spans="1:3" x14ac:dyDescent="0.25">
      <c r="A60" s="87"/>
      <c r="B60" s="87"/>
      <c r="C60" s="87"/>
    </row>
    <row r="61" spans="1:3" x14ac:dyDescent="0.25">
      <c r="A61" s="87"/>
      <c r="B61" s="87"/>
      <c r="C61" s="87"/>
    </row>
    <row r="62" spans="1:3" x14ac:dyDescent="0.25">
      <c r="A62" s="87"/>
      <c r="B62" s="87"/>
      <c r="C62" s="87"/>
    </row>
    <row r="63" spans="1:3" x14ac:dyDescent="0.25">
      <c r="A63" s="87"/>
      <c r="B63" s="87"/>
      <c r="C63" s="87"/>
    </row>
    <row r="64" spans="1:3" x14ac:dyDescent="0.25">
      <c r="A64" s="87"/>
      <c r="B64" s="87"/>
      <c r="C64" s="87"/>
    </row>
    <row r="65" spans="1:3" x14ac:dyDescent="0.25">
      <c r="A65" s="87"/>
      <c r="B65" s="87"/>
      <c r="C65" s="87"/>
    </row>
    <row r="66" spans="1:3" x14ac:dyDescent="0.25">
      <c r="A66" s="87"/>
      <c r="B66" s="87"/>
      <c r="C66" s="87"/>
    </row>
    <row r="67" spans="1:3" x14ac:dyDescent="0.25">
      <c r="A67" s="87"/>
      <c r="B67" s="87"/>
      <c r="C67" s="87"/>
    </row>
    <row r="68" spans="1:3" x14ac:dyDescent="0.25">
      <c r="A68" s="87"/>
      <c r="B68" s="87"/>
      <c r="C68" s="87"/>
    </row>
    <row r="69" spans="1:3" x14ac:dyDescent="0.25">
      <c r="A69" s="87"/>
      <c r="B69" s="87"/>
      <c r="C69" s="87"/>
    </row>
    <row r="70" spans="1:3" x14ac:dyDescent="0.25">
      <c r="A70" s="87"/>
      <c r="B70" s="87"/>
      <c r="C70" s="87"/>
    </row>
    <row r="71" spans="1:3" x14ac:dyDescent="0.25">
      <c r="A71" s="87"/>
      <c r="B71" s="87"/>
      <c r="C71" s="87"/>
    </row>
    <row r="72" spans="1:3" x14ac:dyDescent="0.25">
      <c r="A72" s="87"/>
      <c r="B72" s="87"/>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RLwkJ3KhLtgdLN+b8gNhjA69TIKw99xf/nvd2IP3bpGiidDKVpu7nZ1/7Gv3ymf2OfLINymqYD0aFNBNNIpduA==" saltValue="kYga3KDFCCv04MwGTAWdmg==" spinCount="100000" sheet="1" objects="1" scenarios="1"/>
  <conditionalFormatting sqref="A6:A16 A18:A21">
    <cfRule type="expression" dxfId="985" priority="25" stopIfTrue="1">
      <formula>MOD(ROW(),2)=0</formula>
    </cfRule>
    <cfRule type="expression" dxfId="984" priority="26" stopIfTrue="1">
      <formula>MOD(ROW(),2)&lt;&gt;0</formula>
    </cfRule>
  </conditionalFormatting>
  <conditionalFormatting sqref="B6 B9:B17">
    <cfRule type="expression" dxfId="983" priority="27" stopIfTrue="1">
      <formula>MOD(ROW(),2)=0</formula>
    </cfRule>
    <cfRule type="expression" dxfId="982" priority="28" stopIfTrue="1">
      <formula>MOD(ROW(),2)&lt;&gt;0</formula>
    </cfRule>
  </conditionalFormatting>
  <conditionalFormatting sqref="A17">
    <cfRule type="expression" dxfId="981" priority="17" stopIfTrue="1">
      <formula>MOD(ROW(),2)=0</formula>
    </cfRule>
    <cfRule type="expression" dxfId="980" priority="18" stopIfTrue="1">
      <formula>MOD(ROW(),2)&lt;&gt;0</formula>
    </cfRule>
  </conditionalFormatting>
  <conditionalFormatting sqref="B20:B21">
    <cfRule type="expression" dxfId="979" priority="15" stopIfTrue="1">
      <formula>MOD(ROW(),2)=0</formula>
    </cfRule>
    <cfRule type="expression" dxfId="978" priority="16" stopIfTrue="1">
      <formula>MOD(ROW(),2)&lt;&gt;0</formula>
    </cfRule>
  </conditionalFormatting>
  <conditionalFormatting sqref="B18">
    <cfRule type="expression" dxfId="977" priority="13" stopIfTrue="1">
      <formula>MOD(ROW(),2)=0</formula>
    </cfRule>
    <cfRule type="expression" dxfId="976" priority="14" stopIfTrue="1">
      <formula>MOD(ROW(),2)&lt;&gt;0</formula>
    </cfRule>
  </conditionalFormatting>
  <conditionalFormatting sqref="B8">
    <cfRule type="expression" dxfId="975" priority="11" stopIfTrue="1">
      <formula>MOD(ROW(),2)=0</formula>
    </cfRule>
    <cfRule type="expression" dxfId="974" priority="12" stopIfTrue="1">
      <formula>MOD(ROW(),2)&lt;&gt;0</formula>
    </cfRule>
  </conditionalFormatting>
  <conditionalFormatting sqref="B7">
    <cfRule type="expression" dxfId="973" priority="9" stopIfTrue="1">
      <formula>MOD(ROW(),2)=0</formula>
    </cfRule>
    <cfRule type="expression" dxfId="972" priority="10" stopIfTrue="1">
      <formula>MOD(ROW(),2)&lt;&gt;0</formula>
    </cfRule>
  </conditionalFormatting>
  <conditionalFormatting sqref="A26:A47">
    <cfRule type="expression" dxfId="971" priority="5" stopIfTrue="1">
      <formula>MOD(ROW(),2)=0</formula>
    </cfRule>
    <cfRule type="expression" dxfId="970" priority="6" stopIfTrue="1">
      <formula>MOD(ROW(),2)&lt;&gt;0</formula>
    </cfRule>
  </conditionalFormatting>
  <conditionalFormatting sqref="B26:B47">
    <cfRule type="expression" dxfId="969" priority="7" stopIfTrue="1">
      <formula>MOD(ROW(),2)=0</formula>
    </cfRule>
    <cfRule type="expression" dxfId="968" priority="8" stopIfTrue="1">
      <formula>MOD(ROW(),2)&lt;&gt;0</formula>
    </cfRule>
  </conditionalFormatting>
  <conditionalFormatting sqref="B19">
    <cfRule type="expression" dxfId="967" priority="1" stopIfTrue="1">
      <formula>MOD(ROW(),2)=0</formula>
    </cfRule>
    <cfRule type="expression" dxfId="966" priority="2" stopIfTrue="1">
      <formula>MOD(ROW(),2)&lt;&gt;0</formula>
    </cfRule>
  </conditionalFormatting>
  <hyperlinks>
    <hyperlink ref="B23" location="'Factor List'!A1" display="Back to Factor List" xr:uid="{00000000-0004-0000-4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97"/>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Inverse Commutation - x-505</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639</v>
      </c>
    </row>
    <row r="10" spans="1:9" ht="26.4" x14ac:dyDescent="0.25">
      <c r="A10" s="108" t="s">
        <v>2</v>
      </c>
      <c r="B10" s="96" t="s">
        <v>640</v>
      </c>
    </row>
    <row r="11" spans="1:9" x14ac:dyDescent="0.25">
      <c r="A11" s="108" t="s">
        <v>23</v>
      </c>
      <c r="B11" s="96" t="s">
        <v>333</v>
      </c>
    </row>
    <row r="12" spans="1:9" x14ac:dyDescent="0.25">
      <c r="A12" s="108" t="s">
        <v>266</v>
      </c>
      <c r="B12" s="96" t="s">
        <v>584</v>
      </c>
    </row>
    <row r="13" spans="1:9" hidden="1" x14ac:dyDescent="0.25">
      <c r="A13" s="108" t="s">
        <v>52</v>
      </c>
      <c r="B13" s="96">
        <v>0</v>
      </c>
    </row>
    <row r="14" spans="1:9" hidden="1" x14ac:dyDescent="0.25">
      <c r="A14" s="108" t="s">
        <v>18</v>
      </c>
      <c r="B14" s="96">
        <v>505</v>
      </c>
    </row>
    <row r="15" spans="1:9" x14ac:dyDescent="0.25">
      <c r="A15" s="108" t="s">
        <v>53</v>
      </c>
      <c r="B15" s="96" t="s">
        <v>642</v>
      </c>
    </row>
    <row r="16" spans="1:9" x14ac:dyDescent="0.25">
      <c r="A16" s="108" t="s">
        <v>54</v>
      </c>
      <c r="B16" s="96" t="s">
        <v>589</v>
      </c>
    </row>
    <row r="17" spans="1:3" ht="79.2" x14ac:dyDescent="0.25">
      <c r="A17" s="93" t="s">
        <v>388</v>
      </c>
      <c r="B17" s="96" t="s">
        <v>1126</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608</v>
      </c>
      <c r="C26" s="87"/>
    </row>
    <row r="27" spans="1:3" x14ac:dyDescent="0.25">
      <c r="A27" s="88">
        <v>55</v>
      </c>
      <c r="B27" s="101">
        <v>25.4</v>
      </c>
      <c r="C27" s="87"/>
    </row>
    <row r="28" spans="1:3" x14ac:dyDescent="0.25">
      <c r="A28" s="88">
        <v>56</v>
      </c>
      <c r="B28" s="101">
        <v>24.9</v>
      </c>
      <c r="C28" s="87"/>
    </row>
    <row r="29" spans="1:3" x14ac:dyDescent="0.25">
      <c r="A29" s="88">
        <v>57</v>
      </c>
      <c r="B29" s="101">
        <v>24.3</v>
      </c>
      <c r="C29" s="87"/>
    </row>
    <row r="30" spans="1:3" x14ac:dyDescent="0.25">
      <c r="A30" s="88">
        <v>58</v>
      </c>
      <c r="B30" s="101">
        <v>23.7</v>
      </c>
      <c r="C30" s="87"/>
    </row>
    <row r="31" spans="1:3" x14ac:dyDescent="0.25">
      <c r="A31" s="88">
        <v>59</v>
      </c>
      <c r="B31" s="101">
        <v>23.1</v>
      </c>
      <c r="C31" s="87"/>
    </row>
    <row r="32" spans="1:3" x14ac:dyDescent="0.25">
      <c r="A32" s="88">
        <v>60</v>
      </c>
      <c r="B32" s="101">
        <v>22.5</v>
      </c>
      <c r="C32" s="87"/>
    </row>
    <row r="33" spans="1:3" x14ac:dyDescent="0.25">
      <c r="A33" s="88">
        <v>61</v>
      </c>
      <c r="B33" s="101">
        <v>21.9</v>
      </c>
      <c r="C33" s="87"/>
    </row>
    <row r="34" spans="1:3" x14ac:dyDescent="0.25">
      <c r="A34" s="88">
        <v>62</v>
      </c>
      <c r="B34" s="101">
        <v>21.3</v>
      </c>
      <c r="C34" s="87"/>
    </row>
    <row r="35" spans="1:3" x14ac:dyDescent="0.25">
      <c r="A35" s="88">
        <v>63</v>
      </c>
      <c r="B35" s="101">
        <v>20.6</v>
      </c>
      <c r="C35" s="87"/>
    </row>
    <row r="36" spans="1:3" x14ac:dyDescent="0.25">
      <c r="A36" s="88">
        <v>64</v>
      </c>
      <c r="B36" s="101">
        <v>20</v>
      </c>
      <c r="C36" s="87"/>
    </row>
    <row r="37" spans="1:3" x14ac:dyDescent="0.25">
      <c r="A37" s="88">
        <v>65</v>
      </c>
      <c r="B37" s="101">
        <v>19.399999999999999</v>
      </c>
      <c r="C37" s="87"/>
    </row>
    <row r="38" spans="1:3" x14ac:dyDescent="0.25">
      <c r="A38" s="88">
        <v>66</v>
      </c>
      <c r="B38" s="101">
        <v>18.7</v>
      </c>
      <c r="C38" s="87"/>
    </row>
    <row r="39" spans="1:3" x14ac:dyDescent="0.25">
      <c r="A39" s="88">
        <v>67</v>
      </c>
      <c r="B39" s="101">
        <v>18.100000000000001</v>
      </c>
      <c r="C39" s="87"/>
    </row>
    <row r="40" spans="1:3" x14ac:dyDescent="0.25">
      <c r="A40" s="88">
        <v>68</v>
      </c>
      <c r="B40" s="101">
        <v>17.5</v>
      </c>
      <c r="C40" s="87"/>
    </row>
    <row r="41" spans="1:3" x14ac:dyDescent="0.25">
      <c r="A41" s="88">
        <v>69</v>
      </c>
      <c r="B41" s="101">
        <v>16.8</v>
      </c>
      <c r="C41" s="87"/>
    </row>
    <row r="42" spans="1:3" x14ac:dyDescent="0.25">
      <c r="A42" s="88">
        <v>70</v>
      </c>
      <c r="B42" s="101">
        <v>16.2</v>
      </c>
      <c r="C42" s="87"/>
    </row>
    <row r="43" spans="1:3" x14ac:dyDescent="0.25">
      <c r="A43" s="88">
        <v>71</v>
      </c>
      <c r="B43" s="101">
        <v>15.5</v>
      </c>
      <c r="C43" s="87"/>
    </row>
    <row r="44" spans="1:3" x14ac:dyDescent="0.25">
      <c r="A44" s="88">
        <v>72</v>
      </c>
      <c r="B44" s="101">
        <v>14.9</v>
      </c>
      <c r="C44" s="87"/>
    </row>
    <row r="45" spans="1:3" x14ac:dyDescent="0.25">
      <c r="A45" s="88">
        <v>73</v>
      </c>
      <c r="B45" s="101">
        <v>14.2</v>
      </c>
      <c r="C45" s="87"/>
    </row>
    <row r="46" spans="1:3" x14ac:dyDescent="0.25">
      <c r="A46" s="88">
        <v>74</v>
      </c>
      <c r="B46" s="101">
        <v>13.6</v>
      </c>
      <c r="C46" s="87"/>
    </row>
    <row r="47" spans="1:3" x14ac:dyDescent="0.25">
      <c r="A47" s="87"/>
      <c r="B47" s="87"/>
      <c r="C47" s="87"/>
    </row>
    <row r="48" spans="1:3" x14ac:dyDescent="0.25">
      <c r="A48" s="87"/>
      <c r="B48" s="87"/>
      <c r="C48" s="87"/>
    </row>
    <row r="49" spans="1:3" x14ac:dyDescent="0.25">
      <c r="A49" s="87"/>
      <c r="B49" s="87"/>
      <c r="C49" s="87"/>
    </row>
    <row r="50" spans="1:3" x14ac:dyDescent="0.25">
      <c r="A50" s="87"/>
      <c r="B50" s="87"/>
      <c r="C50" s="87"/>
    </row>
    <row r="51" spans="1:3" x14ac:dyDescent="0.25">
      <c r="A51" s="87"/>
      <c r="B51" s="87"/>
      <c r="C51" s="87"/>
    </row>
    <row r="52" spans="1:3" x14ac:dyDescent="0.25">
      <c r="A52" s="87"/>
      <c r="B52" s="87"/>
      <c r="C52" s="87"/>
    </row>
    <row r="53" spans="1:3" x14ac:dyDescent="0.25">
      <c r="A53" s="87"/>
      <c r="B53" s="87"/>
      <c r="C53" s="87"/>
    </row>
    <row r="54" spans="1:3" x14ac:dyDescent="0.25">
      <c r="A54" s="87"/>
      <c r="B54" s="87"/>
      <c r="C54" s="87"/>
    </row>
    <row r="55" spans="1:3" x14ac:dyDescent="0.25">
      <c r="A55" s="87"/>
      <c r="B55" s="87"/>
      <c r="C55" s="87"/>
    </row>
    <row r="56" spans="1:3" x14ac:dyDescent="0.25">
      <c r="A56" s="87"/>
      <c r="B56" s="87"/>
      <c r="C56" s="87"/>
    </row>
    <row r="57" spans="1:3" x14ac:dyDescent="0.25">
      <c r="A57" s="87"/>
      <c r="B57" s="87"/>
      <c r="C57" s="87"/>
    </row>
    <row r="58" spans="1:3" x14ac:dyDescent="0.25">
      <c r="A58" s="87"/>
      <c r="B58" s="87"/>
      <c r="C58" s="87"/>
    </row>
    <row r="59" spans="1:3" x14ac:dyDescent="0.25">
      <c r="A59" s="87"/>
      <c r="B59" s="87"/>
      <c r="C59" s="87"/>
    </row>
    <row r="60" spans="1:3" x14ac:dyDescent="0.25">
      <c r="A60" s="87"/>
      <c r="B60" s="87"/>
      <c r="C60" s="87"/>
    </row>
    <row r="61" spans="1:3" x14ac:dyDescent="0.25">
      <c r="A61" s="87"/>
      <c r="B61" s="87"/>
      <c r="C61" s="87"/>
    </row>
    <row r="62" spans="1:3" x14ac:dyDescent="0.25">
      <c r="A62" s="87"/>
      <c r="B62" s="87"/>
      <c r="C62" s="87"/>
    </row>
    <row r="63" spans="1:3" x14ac:dyDescent="0.25">
      <c r="A63" s="87"/>
      <c r="B63" s="87"/>
      <c r="C63" s="87"/>
    </row>
    <row r="64" spans="1:3" x14ac:dyDescent="0.25">
      <c r="A64" s="87"/>
      <c r="B64" s="87"/>
      <c r="C64" s="87"/>
    </row>
    <row r="65" spans="1:3" x14ac:dyDescent="0.25">
      <c r="A65" s="87"/>
      <c r="B65" s="87"/>
      <c r="C65" s="87"/>
    </row>
    <row r="66" spans="1:3" x14ac:dyDescent="0.25">
      <c r="A66" s="87"/>
      <c r="B66" s="87"/>
      <c r="C66" s="87"/>
    </row>
    <row r="67" spans="1:3" x14ac:dyDescent="0.25">
      <c r="A67" s="87"/>
      <c r="B67" s="87"/>
      <c r="C67" s="87"/>
    </row>
    <row r="68" spans="1:3" x14ac:dyDescent="0.25">
      <c r="A68" s="87"/>
      <c r="B68" s="87"/>
      <c r="C68" s="87"/>
    </row>
    <row r="69" spans="1:3" x14ac:dyDescent="0.25">
      <c r="A69" s="87"/>
      <c r="B69" s="87"/>
      <c r="C69" s="87"/>
    </row>
    <row r="70" spans="1:3" x14ac:dyDescent="0.25">
      <c r="A70" s="87"/>
      <c r="B70" s="87"/>
      <c r="C70" s="87"/>
    </row>
    <row r="71" spans="1:3" x14ac:dyDescent="0.25">
      <c r="A71" s="87"/>
      <c r="B71" s="87"/>
      <c r="C71" s="87"/>
    </row>
    <row r="72" spans="1:3" x14ac:dyDescent="0.25">
      <c r="A72" s="87"/>
      <c r="B72" s="87"/>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tZhg8xQtg+c92r2K7uWVfwEdDzPDAopT1PaCbs5s9yFvsDr+8uu/3DISEyYPhqAw/E1J14l3mk9+V56cVUd+EA==" saltValue="y8Ro89+/bI3nyyTDeBaEgw==" spinCount="100000" sheet="1" objects="1" scenarios="1"/>
  <conditionalFormatting sqref="A6:A16 A18:A21">
    <cfRule type="expression" dxfId="965" priority="25" stopIfTrue="1">
      <formula>MOD(ROW(),2)=0</formula>
    </cfRule>
    <cfRule type="expression" dxfId="964" priority="26" stopIfTrue="1">
      <formula>MOD(ROW(),2)&lt;&gt;0</formula>
    </cfRule>
  </conditionalFormatting>
  <conditionalFormatting sqref="B6 B8 B10:B17">
    <cfRule type="expression" dxfId="963" priority="27" stopIfTrue="1">
      <formula>MOD(ROW(),2)=0</formula>
    </cfRule>
    <cfRule type="expression" dxfId="962" priority="28" stopIfTrue="1">
      <formula>MOD(ROW(),2)&lt;&gt;0</formula>
    </cfRule>
  </conditionalFormatting>
  <conditionalFormatting sqref="A17">
    <cfRule type="expression" dxfId="961" priority="17" stopIfTrue="1">
      <formula>MOD(ROW(),2)=0</formula>
    </cfRule>
    <cfRule type="expression" dxfId="960" priority="18" stopIfTrue="1">
      <formula>MOD(ROW(),2)&lt;&gt;0</formula>
    </cfRule>
  </conditionalFormatting>
  <conditionalFormatting sqref="B20:B21">
    <cfRule type="expression" dxfId="959" priority="15" stopIfTrue="1">
      <formula>MOD(ROW(),2)=0</formula>
    </cfRule>
    <cfRule type="expression" dxfId="958" priority="16" stopIfTrue="1">
      <formula>MOD(ROW(),2)&lt;&gt;0</formula>
    </cfRule>
  </conditionalFormatting>
  <conditionalFormatting sqref="B18">
    <cfRule type="expression" dxfId="957" priority="13" stopIfTrue="1">
      <formula>MOD(ROW(),2)=0</formula>
    </cfRule>
    <cfRule type="expression" dxfId="956" priority="14" stopIfTrue="1">
      <formula>MOD(ROW(),2)&lt;&gt;0</formula>
    </cfRule>
  </conditionalFormatting>
  <conditionalFormatting sqref="B9">
    <cfRule type="expression" dxfId="955" priority="11" stopIfTrue="1">
      <formula>MOD(ROW(),2)=0</formula>
    </cfRule>
    <cfRule type="expression" dxfId="954" priority="12" stopIfTrue="1">
      <formula>MOD(ROW(),2)&lt;&gt;0</formula>
    </cfRule>
  </conditionalFormatting>
  <conditionalFormatting sqref="B7">
    <cfRule type="expression" dxfId="953" priority="9" stopIfTrue="1">
      <formula>MOD(ROW(),2)=0</formula>
    </cfRule>
    <cfRule type="expression" dxfId="952" priority="10" stopIfTrue="1">
      <formula>MOD(ROW(),2)&lt;&gt;0</formula>
    </cfRule>
  </conditionalFormatting>
  <conditionalFormatting sqref="A26:A46">
    <cfRule type="expression" dxfId="951" priority="5" stopIfTrue="1">
      <formula>MOD(ROW(),2)=0</formula>
    </cfRule>
    <cfRule type="expression" dxfId="950" priority="6" stopIfTrue="1">
      <formula>MOD(ROW(),2)&lt;&gt;0</formula>
    </cfRule>
  </conditionalFormatting>
  <conditionalFormatting sqref="B26:B46">
    <cfRule type="expression" dxfId="949" priority="7" stopIfTrue="1">
      <formula>MOD(ROW(),2)=0</formula>
    </cfRule>
    <cfRule type="expression" dxfId="948" priority="8" stopIfTrue="1">
      <formula>MOD(ROW(),2)&lt;&gt;0</formula>
    </cfRule>
  </conditionalFormatting>
  <conditionalFormatting sqref="B19">
    <cfRule type="expression" dxfId="947" priority="1" stopIfTrue="1">
      <formula>MOD(ROW(),2)=0</formula>
    </cfRule>
    <cfRule type="expression" dxfId="946" priority="2" stopIfTrue="1">
      <formula>MOD(ROW(),2)&lt;&gt;0</formula>
    </cfRule>
  </conditionalFormatting>
  <hyperlinks>
    <hyperlink ref="B23" location="'Factor List'!A1" display="Back to Factor List" xr:uid="{00000000-0004-0000-4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00"/>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96" t="s">
        <v>444</v>
      </c>
      <c r="C7" s="74"/>
    </row>
    <row r="8" spans="1:9" x14ac:dyDescent="0.25">
      <c r="A8" s="93" t="s">
        <v>49</v>
      </c>
      <c r="B8" s="74" t="s">
        <v>48</v>
      </c>
      <c r="C8" s="74"/>
    </row>
    <row r="9" spans="1:9" x14ac:dyDescent="0.25">
      <c r="A9" s="93" t="s">
        <v>17</v>
      </c>
      <c r="B9" s="74" t="s">
        <v>654</v>
      </c>
      <c r="C9" s="74"/>
    </row>
    <row r="10" spans="1:9" ht="36.6" customHeight="1" x14ac:dyDescent="0.25">
      <c r="A10" s="93" t="s">
        <v>2</v>
      </c>
      <c r="B10" s="74" t="s">
        <v>655</v>
      </c>
      <c r="C10" s="74"/>
    </row>
    <row r="11" spans="1:9" x14ac:dyDescent="0.25">
      <c r="A11" s="93" t="s">
        <v>23</v>
      </c>
      <c r="B11" s="74" t="s">
        <v>333</v>
      </c>
      <c r="C11" s="74"/>
    </row>
    <row r="12" spans="1:9" x14ac:dyDescent="0.25">
      <c r="A12" s="93" t="s">
        <v>266</v>
      </c>
      <c r="B12" s="74" t="s">
        <v>272</v>
      </c>
      <c r="C12" s="74"/>
    </row>
    <row r="13" spans="1:9" hidden="1" x14ac:dyDescent="0.25">
      <c r="A13" s="93" t="s">
        <v>52</v>
      </c>
      <c r="B13" s="74">
        <v>1</v>
      </c>
      <c r="C13" s="74"/>
    </row>
    <row r="14" spans="1:9" hidden="1" x14ac:dyDescent="0.25">
      <c r="A14" s="93" t="s">
        <v>18</v>
      </c>
      <c r="B14" s="74">
        <v>601</v>
      </c>
      <c r="C14" s="74"/>
    </row>
    <row r="15" spans="1:9" x14ac:dyDescent="0.25">
      <c r="A15" s="93" t="s">
        <v>53</v>
      </c>
      <c r="B15" s="74" t="s">
        <v>708</v>
      </c>
      <c r="C15" s="74"/>
    </row>
    <row r="16" spans="1:9" x14ac:dyDescent="0.25">
      <c r="A16" s="93" t="s">
        <v>54</v>
      </c>
      <c r="B16" s="74" t="s">
        <v>705</v>
      </c>
      <c r="C16" s="74"/>
    </row>
    <row r="17" spans="1:13" ht="66" x14ac:dyDescent="0.25">
      <c r="A17" s="93" t="s">
        <v>388</v>
      </c>
      <c r="B17" s="74" t="s">
        <v>1127</v>
      </c>
      <c r="C17" s="74"/>
    </row>
    <row r="18" spans="1:13" x14ac:dyDescent="0.25">
      <c r="A18" s="93" t="s">
        <v>19</v>
      </c>
      <c r="B18" s="92">
        <v>45135</v>
      </c>
      <c r="C18" s="74"/>
    </row>
    <row r="19" spans="1:13" x14ac:dyDescent="0.25">
      <c r="A19" s="93" t="s">
        <v>20</v>
      </c>
      <c r="B19" s="92">
        <v>45135</v>
      </c>
      <c r="C19" s="74"/>
    </row>
    <row r="20" spans="1:13" x14ac:dyDescent="0.25">
      <c r="A20" s="93" t="s">
        <v>264</v>
      </c>
      <c r="B20" s="96" t="s">
        <v>389</v>
      </c>
      <c r="C20" s="74"/>
    </row>
    <row r="21" spans="1:13" x14ac:dyDescent="0.25">
      <c r="A21" s="93" t="s">
        <v>1163</v>
      </c>
      <c r="B21" s="96" t="s">
        <v>1164</v>
      </c>
      <c r="C21" s="74"/>
    </row>
    <row r="23" spans="1:13" x14ac:dyDescent="0.25">
      <c r="B23" s="99" t="str">
        <f>HYPERLINK("#'Factor List'!A1","Back to Factor List")</f>
        <v>Back to Factor List</v>
      </c>
    </row>
    <row r="24" spans="1:13" x14ac:dyDescent="0.25">
      <c r="B24" s="99" t="str">
        <f>HYPERLINK("#'Assumptions'!A1","Assumptions")</f>
        <v>Assumptions</v>
      </c>
    </row>
    <row r="26" spans="1:13" ht="39.6" x14ac:dyDescent="0.25">
      <c r="A26" s="86" t="s">
        <v>274</v>
      </c>
      <c r="B26" s="86" t="s">
        <v>657</v>
      </c>
      <c r="C26" s="86" t="s">
        <v>658</v>
      </c>
      <c r="D26" s="87"/>
      <c r="E26" s="87"/>
      <c r="F26" s="87"/>
      <c r="G26" s="87"/>
      <c r="H26" s="87"/>
      <c r="I26" s="87"/>
      <c r="J26" s="87"/>
      <c r="K26" s="87"/>
      <c r="L26" s="87"/>
      <c r="M26" s="87"/>
    </row>
    <row r="27" spans="1:13" x14ac:dyDescent="0.25">
      <c r="A27" s="88">
        <v>20</v>
      </c>
      <c r="B27" s="89">
        <v>12.38</v>
      </c>
      <c r="C27" s="89">
        <v>0.51</v>
      </c>
      <c r="D27" s="87"/>
      <c r="E27" s="87"/>
      <c r="F27" s="87"/>
      <c r="G27" s="87"/>
      <c r="H27" s="87"/>
      <c r="I27" s="87"/>
      <c r="J27" s="87"/>
      <c r="K27" s="87"/>
      <c r="L27" s="87"/>
      <c r="M27" s="87"/>
    </row>
    <row r="28" spans="1:13" x14ac:dyDescent="0.25">
      <c r="A28" s="88">
        <v>21</v>
      </c>
      <c r="B28" s="89">
        <v>12.57</v>
      </c>
      <c r="C28" s="89">
        <v>0.52</v>
      </c>
      <c r="D28" s="87"/>
      <c r="E28" s="87"/>
      <c r="F28" s="87"/>
      <c r="G28" s="87"/>
      <c r="H28" s="87"/>
      <c r="I28" s="87"/>
      <c r="J28" s="87"/>
      <c r="K28" s="87"/>
      <c r="L28" s="87"/>
      <c r="M28" s="87"/>
    </row>
    <row r="29" spans="1:13" x14ac:dyDescent="0.25">
      <c r="A29" s="88">
        <v>22</v>
      </c>
      <c r="B29" s="89">
        <v>12.76</v>
      </c>
      <c r="C29" s="89">
        <v>0.53</v>
      </c>
      <c r="D29" s="87"/>
      <c r="E29" s="87"/>
      <c r="F29" s="87"/>
      <c r="G29" s="87"/>
      <c r="H29" s="87"/>
      <c r="I29" s="87"/>
      <c r="J29" s="87"/>
      <c r="K29" s="87"/>
      <c r="L29" s="87"/>
      <c r="M29" s="87"/>
    </row>
    <row r="30" spans="1:13" x14ac:dyDescent="0.25">
      <c r="A30" s="88">
        <v>23</v>
      </c>
      <c r="B30" s="89">
        <v>12.95</v>
      </c>
      <c r="C30" s="89">
        <v>0.54</v>
      </c>
      <c r="D30" s="87"/>
      <c r="E30" s="87"/>
      <c r="F30" s="87"/>
      <c r="G30" s="87"/>
      <c r="H30" s="87"/>
      <c r="I30" s="87"/>
      <c r="J30" s="87"/>
      <c r="K30" s="87"/>
      <c r="L30" s="87"/>
      <c r="M30" s="87"/>
    </row>
    <row r="31" spans="1:13" x14ac:dyDescent="0.25">
      <c r="A31" s="88">
        <v>24</v>
      </c>
      <c r="B31" s="89">
        <v>13.14</v>
      </c>
      <c r="C31" s="89">
        <v>0.55000000000000004</v>
      </c>
      <c r="D31" s="87"/>
      <c r="E31" s="87"/>
      <c r="F31" s="87"/>
      <c r="G31" s="87"/>
      <c r="H31" s="87"/>
      <c r="I31" s="87"/>
      <c r="J31" s="87"/>
      <c r="K31" s="87"/>
      <c r="L31" s="87"/>
      <c r="M31" s="87"/>
    </row>
    <row r="32" spans="1:13" x14ac:dyDescent="0.25">
      <c r="A32" s="88">
        <v>25</v>
      </c>
      <c r="B32" s="89">
        <v>13.34</v>
      </c>
      <c r="C32" s="89">
        <v>0.56000000000000005</v>
      </c>
      <c r="D32" s="87"/>
      <c r="E32" s="87"/>
      <c r="F32" s="87"/>
      <c r="G32" s="87"/>
      <c r="H32" s="87"/>
      <c r="I32" s="87"/>
      <c r="J32" s="87"/>
      <c r="K32" s="87"/>
      <c r="L32" s="87"/>
      <c r="M32" s="87"/>
    </row>
    <row r="33" spans="1:13" x14ac:dyDescent="0.25">
      <c r="A33" s="88">
        <v>26</v>
      </c>
      <c r="B33" s="89">
        <v>13.54</v>
      </c>
      <c r="C33" s="89">
        <v>0.56999999999999995</v>
      </c>
      <c r="D33" s="87"/>
      <c r="E33" s="87"/>
      <c r="F33" s="87"/>
      <c r="G33" s="87"/>
      <c r="H33" s="87"/>
      <c r="I33" s="87"/>
      <c r="J33" s="87"/>
      <c r="K33" s="87"/>
      <c r="L33" s="87"/>
      <c r="M33" s="87"/>
    </row>
    <row r="34" spans="1:13" x14ac:dyDescent="0.25">
      <c r="A34" s="88">
        <v>27</v>
      </c>
      <c r="B34" s="89">
        <v>13.75</v>
      </c>
      <c r="C34" s="89">
        <v>0.57999999999999996</v>
      </c>
      <c r="D34" s="87"/>
      <c r="E34" s="87"/>
      <c r="F34" s="87"/>
      <c r="G34" s="87"/>
      <c r="H34" s="87"/>
      <c r="I34" s="87"/>
      <c r="J34" s="87"/>
      <c r="K34" s="87"/>
      <c r="L34" s="87"/>
      <c r="M34" s="87"/>
    </row>
    <row r="35" spans="1:13" x14ac:dyDescent="0.25">
      <c r="A35" s="88">
        <v>28</v>
      </c>
      <c r="B35" s="89">
        <v>13.96</v>
      </c>
      <c r="C35" s="89">
        <v>0.59</v>
      </c>
      <c r="D35" s="87"/>
      <c r="E35" s="87"/>
      <c r="F35" s="87"/>
      <c r="G35" s="87"/>
      <c r="H35" s="87"/>
      <c r="I35" s="87"/>
      <c r="J35" s="87"/>
      <c r="K35" s="87"/>
      <c r="L35" s="87"/>
      <c r="M35" s="87"/>
    </row>
    <row r="36" spans="1:13" x14ac:dyDescent="0.25">
      <c r="A36" s="88">
        <v>29</v>
      </c>
      <c r="B36" s="89">
        <v>14.17</v>
      </c>
      <c r="C36" s="89">
        <v>0.6</v>
      </c>
      <c r="D36" s="87"/>
      <c r="E36" s="87"/>
      <c r="F36" s="87"/>
      <c r="G36" s="87"/>
      <c r="H36" s="87"/>
      <c r="I36" s="87"/>
      <c r="J36" s="87"/>
      <c r="K36" s="87"/>
      <c r="L36" s="87"/>
      <c r="M36" s="87"/>
    </row>
    <row r="37" spans="1:13" x14ac:dyDescent="0.25">
      <c r="A37" s="88">
        <v>30</v>
      </c>
      <c r="B37" s="89">
        <v>14.38</v>
      </c>
      <c r="C37" s="89">
        <v>0.61</v>
      </c>
      <c r="D37" s="87"/>
      <c r="E37" s="87"/>
      <c r="F37" s="87"/>
      <c r="G37" s="87"/>
      <c r="H37" s="87"/>
      <c r="I37" s="87"/>
      <c r="J37" s="87"/>
      <c r="K37" s="87"/>
      <c r="L37" s="87"/>
      <c r="M37" s="87"/>
    </row>
    <row r="38" spans="1:13" x14ac:dyDescent="0.25">
      <c r="A38" s="88">
        <v>31</v>
      </c>
      <c r="B38" s="89">
        <v>14.6</v>
      </c>
      <c r="C38" s="89">
        <v>0.62</v>
      </c>
      <c r="D38" s="87"/>
      <c r="E38" s="87"/>
      <c r="F38" s="87"/>
      <c r="G38" s="87"/>
      <c r="H38" s="87"/>
      <c r="I38" s="87"/>
      <c r="J38" s="87"/>
      <c r="K38" s="87"/>
      <c r="L38" s="87"/>
      <c r="M38" s="87"/>
    </row>
    <row r="39" spans="1:13" x14ac:dyDescent="0.25">
      <c r="A39" s="88">
        <v>32</v>
      </c>
      <c r="B39" s="89">
        <v>14.82</v>
      </c>
      <c r="C39" s="89">
        <v>0.63</v>
      </c>
      <c r="D39" s="87"/>
      <c r="E39" s="87"/>
      <c r="F39" s="87"/>
      <c r="G39" s="87"/>
      <c r="H39" s="87"/>
      <c r="I39" s="87"/>
      <c r="J39" s="87"/>
      <c r="K39" s="87"/>
      <c r="L39" s="87"/>
      <c r="M39" s="87"/>
    </row>
    <row r="40" spans="1:13" x14ac:dyDescent="0.25">
      <c r="A40" s="88">
        <v>33</v>
      </c>
      <c r="B40" s="89">
        <v>15.04</v>
      </c>
      <c r="C40" s="89">
        <v>0.64</v>
      </c>
      <c r="D40" s="87"/>
      <c r="E40" s="87"/>
      <c r="F40" s="87"/>
      <c r="G40" s="87"/>
      <c r="H40" s="87"/>
      <c r="I40" s="87"/>
      <c r="J40" s="87"/>
      <c r="K40" s="87"/>
      <c r="L40" s="87"/>
      <c r="M40" s="87"/>
    </row>
    <row r="41" spans="1:13" x14ac:dyDescent="0.25">
      <c r="A41" s="88">
        <v>34</v>
      </c>
      <c r="B41" s="89">
        <v>15.27</v>
      </c>
      <c r="C41" s="89">
        <v>0.65</v>
      </c>
      <c r="D41" s="87"/>
      <c r="E41" s="87"/>
      <c r="F41" s="87"/>
      <c r="G41" s="87"/>
      <c r="H41" s="87"/>
      <c r="I41" s="87"/>
      <c r="J41" s="87"/>
      <c r="K41" s="87"/>
      <c r="L41" s="87"/>
      <c r="M41" s="87"/>
    </row>
    <row r="42" spans="1:13" x14ac:dyDescent="0.25">
      <c r="A42" s="88">
        <v>35</v>
      </c>
      <c r="B42" s="89">
        <v>15.5</v>
      </c>
      <c r="C42" s="89">
        <v>0.66</v>
      </c>
      <c r="D42" s="87"/>
      <c r="E42" s="87"/>
      <c r="F42" s="87"/>
      <c r="G42" s="87"/>
      <c r="H42" s="87"/>
      <c r="I42" s="87"/>
      <c r="J42" s="87"/>
      <c r="K42" s="87"/>
      <c r="L42" s="87"/>
      <c r="M42" s="87"/>
    </row>
    <row r="43" spans="1:13" x14ac:dyDescent="0.25">
      <c r="A43" s="88">
        <v>36</v>
      </c>
      <c r="B43" s="89">
        <v>15.74</v>
      </c>
      <c r="C43" s="89">
        <v>0.67</v>
      </c>
      <c r="D43" s="87"/>
      <c r="E43" s="87"/>
      <c r="F43" s="87"/>
      <c r="G43" s="87"/>
      <c r="H43" s="87"/>
      <c r="I43" s="87"/>
      <c r="J43" s="87"/>
      <c r="K43" s="87"/>
      <c r="L43" s="87"/>
      <c r="M43" s="87"/>
    </row>
    <row r="44" spans="1:13" x14ac:dyDescent="0.25">
      <c r="A44" s="88">
        <v>37</v>
      </c>
      <c r="B44" s="89">
        <v>15.98</v>
      </c>
      <c r="C44" s="89">
        <v>0.68</v>
      </c>
      <c r="D44" s="87"/>
      <c r="E44" s="87"/>
      <c r="F44" s="87"/>
      <c r="G44" s="87"/>
      <c r="H44" s="87"/>
      <c r="I44" s="87"/>
      <c r="J44" s="87"/>
      <c r="K44" s="87"/>
      <c r="L44" s="87"/>
      <c r="M44" s="87"/>
    </row>
    <row r="45" spans="1:13" x14ac:dyDescent="0.25">
      <c r="A45" s="88">
        <v>38</v>
      </c>
      <c r="B45" s="89">
        <v>16.22</v>
      </c>
      <c r="C45" s="89">
        <v>0.7</v>
      </c>
      <c r="D45" s="87"/>
      <c r="E45" s="87"/>
      <c r="F45" s="87"/>
      <c r="G45" s="87"/>
      <c r="H45" s="87"/>
      <c r="I45" s="87"/>
      <c r="J45" s="87"/>
      <c r="K45" s="87"/>
      <c r="L45" s="87"/>
      <c r="M45" s="87"/>
    </row>
    <row r="46" spans="1:13" x14ac:dyDescent="0.25">
      <c r="A46" s="88">
        <v>39</v>
      </c>
      <c r="B46" s="89">
        <v>16.47</v>
      </c>
      <c r="C46" s="89">
        <v>0.71</v>
      </c>
      <c r="D46" s="87"/>
      <c r="E46" s="87"/>
      <c r="F46" s="87"/>
      <c r="G46" s="87"/>
      <c r="H46" s="87"/>
      <c r="I46" s="87"/>
      <c r="J46" s="87"/>
      <c r="K46" s="87"/>
      <c r="L46" s="87"/>
      <c r="M46" s="87"/>
    </row>
    <row r="47" spans="1:13" x14ac:dyDescent="0.25">
      <c r="A47" s="88">
        <v>40</v>
      </c>
      <c r="B47" s="89">
        <v>16.72</v>
      </c>
      <c r="C47" s="89">
        <v>0.72</v>
      </c>
      <c r="D47" s="87"/>
      <c r="E47" s="87"/>
      <c r="F47" s="87"/>
      <c r="G47" s="87"/>
      <c r="H47" s="87"/>
      <c r="I47" s="87"/>
      <c r="J47" s="87"/>
      <c r="K47" s="87"/>
      <c r="L47" s="87"/>
      <c r="M47" s="87"/>
    </row>
    <row r="48" spans="1:13" x14ac:dyDescent="0.25">
      <c r="A48" s="88">
        <v>41</v>
      </c>
      <c r="B48" s="89">
        <v>16.98</v>
      </c>
      <c r="C48" s="89">
        <v>0.73</v>
      </c>
      <c r="D48" s="87"/>
      <c r="E48" s="87"/>
      <c r="F48" s="87"/>
      <c r="G48" s="87"/>
      <c r="H48" s="87"/>
      <c r="I48" s="87"/>
      <c r="J48" s="87"/>
      <c r="K48" s="87"/>
      <c r="L48" s="87"/>
      <c r="M48" s="87"/>
    </row>
    <row r="49" spans="1:13" x14ac:dyDescent="0.25">
      <c r="A49" s="88">
        <v>42</v>
      </c>
      <c r="B49" s="89">
        <v>17.239999999999998</v>
      </c>
      <c r="C49" s="89">
        <v>0.74</v>
      </c>
      <c r="D49" s="87"/>
      <c r="E49" s="87"/>
      <c r="F49" s="87"/>
      <c r="G49" s="87"/>
      <c r="H49" s="87"/>
      <c r="I49" s="87"/>
      <c r="J49" s="87"/>
      <c r="K49" s="87"/>
      <c r="L49" s="87"/>
      <c r="M49" s="87"/>
    </row>
    <row r="50" spans="1:13" x14ac:dyDescent="0.25">
      <c r="A50" s="88">
        <v>43</v>
      </c>
      <c r="B50" s="89">
        <v>17.510000000000002</v>
      </c>
      <c r="C50" s="89">
        <v>0.76</v>
      </c>
      <c r="D50" s="87"/>
      <c r="E50" s="87"/>
      <c r="F50" s="87"/>
      <c r="G50" s="87"/>
      <c r="H50" s="87"/>
      <c r="I50" s="87"/>
      <c r="J50" s="87"/>
      <c r="K50" s="87"/>
      <c r="L50" s="87"/>
      <c r="M50" s="87"/>
    </row>
    <row r="51" spans="1:13" x14ac:dyDescent="0.25">
      <c r="A51" s="88">
        <v>44</v>
      </c>
      <c r="B51" s="89">
        <v>17.78</v>
      </c>
      <c r="C51" s="89">
        <v>0.77</v>
      </c>
      <c r="D51" s="87"/>
      <c r="E51" s="87"/>
      <c r="F51" s="87"/>
      <c r="G51" s="87"/>
      <c r="H51" s="87"/>
      <c r="I51" s="87"/>
      <c r="J51" s="87"/>
      <c r="K51" s="87"/>
      <c r="L51" s="87"/>
      <c r="M51" s="87"/>
    </row>
    <row r="52" spans="1:13" x14ac:dyDescent="0.25">
      <c r="A52" s="88">
        <v>45</v>
      </c>
      <c r="B52" s="89">
        <v>18.05</v>
      </c>
      <c r="C52" s="89">
        <v>0.78</v>
      </c>
      <c r="D52" s="87"/>
      <c r="E52" s="87"/>
      <c r="F52" s="87"/>
      <c r="G52" s="87"/>
      <c r="H52" s="87"/>
      <c r="I52" s="87"/>
      <c r="J52" s="87"/>
      <c r="K52" s="87"/>
      <c r="L52" s="87"/>
      <c r="M52" s="87"/>
    </row>
    <row r="53" spans="1:13" x14ac:dyDescent="0.25">
      <c r="A53" s="88">
        <v>46</v>
      </c>
      <c r="B53" s="89">
        <v>18.329999999999998</v>
      </c>
      <c r="C53" s="89">
        <v>0.8</v>
      </c>
      <c r="D53" s="87"/>
      <c r="E53" s="87"/>
      <c r="F53" s="87"/>
      <c r="G53" s="87"/>
      <c r="H53" s="87"/>
      <c r="I53" s="87"/>
      <c r="J53" s="87"/>
      <c r="K53" s="87"/>
      <c r="L53" s="87"/>
      <c r="M53" s="87"/>
    </row>
    <row r="54" spans="1:13" x14ac:dyDescent="0.25">
      <c r="A54" s="88">
        <v>47</v>
      </c>
      <c r="B54" s="89">
        <v>18.62</v>
      </c>
      <c r="C54" s="89">
        <v>0.81</v>
      </c>
      <c r="D54" s="87"/>
      <c r="E54" s="87"/>
      <c r="F54" s="87"/>
      <c r="G54" s="87"/>
      <c r="H54" s="87"/>
      <c r="I54" s="87"/>
      <c r="J54" s="87"/>
      <c r="K54" s="87"/>
      <c r="L54" s="87"/>
      <c r="M54" s="87"/>
    </row>
    <row r="55" spans="1:13" x14ac:dyDescent="0.25">
      <c r="A55" s="88">
        <v>48</v>
      </c>
      <c r="B55" s="89">
        <v>18.91</v>
      </c>
      <c r="C55" s="89">
        <v>0.82</v>
      </c>
      <c r="D55" s="87"/>
      <c r="E55" s="87"/>
      <c r="F55" s="87"/>
      <c r="G55" s="87"/>
      <c r="H55" s="87"/>
      <c r="I55" s="87"/>
      <c r="J55" s="87"/>
      <c r="K55" s="87"/>
      <c r="L55" s="87"/>
      <c r="M55" s="87"/>
    </row>
    <row r="56" spans="1:13" x14ac:dyDescent="0.25">
      <c r="A56" s="88">
        <v>49</v>
      </c>
      <c r="B56" s="89">
        <v>19.21</v>
      </c>
      <c r="C56" s="89">
        <v>0.84</v>
      </c>
      <c r="D56" s="87"/>
      <c r="E56" s="87"/>
      <c r="F56" s="87"/>
      <c r="G56" s="87"/>
      <c r="H56" s="87"/>
      <c r="I56" s="87"/>
      <c r="J56" s="87"/>
      <c r="K56" s="87"/>
      <c r="L56" s="87"/>
      <c r="M56" s="87"/>
    </row>
    <row r="57" spans="1:13" x14ac:dyDescent="0.25">
      <c r="A57" s="88">
        <v>50</v>
      </c>
      <c r="B57" s="89">
        <v>19.510000000000002</v>
      </c>
      <c r="C57" s="89">
        <v>0.85</v>
      </c>
      <c r="D57" s="87"/>
      <c r="E57" s="87"/>
      <c r="F57" s="87"/>
      <c r="G57" s="87"/>
      <c r="H57" s="87"/>
      <c r="I57" s="87"/>
      <c r="J57" s="87"/>
      <c r="K57" s="87"/>
      <c r="L57" s="87"/>
      <c r="M57" s="87"/>
    </row>
    <row r="58" spans="1:13" x14ac:dyDescent="0.25">
      <c r="A58" s="88">
        <v>51</v>
      </c>
      <c r="B58" s="89">
        <v>19.82</v>
      </c>
      <c r="C58" s="89">
        <v>0.87</v>
      </c>
      <c r="D58" s="87"/>
      <c r="E58" s="87"/>
      <c r="F58" s="87"/>
      <c r="G58" s="87"/>
      <c r="H58" s="87"/>
      <c r="I58" s="87"/>
      <c r="J58" s="87"/>
      <c r="K58" s="87"/>
      <c r="L58" s="87"/>
      <c r="M58" s="87"/>
    </row>
    <row r="59" spans="1:13" x14ac:dyDescent="0.25">
      <c r="A59" s="88">
        <v>52</v>
      </c>
      <c r="B59" s="89">
        <v>20.14</v>
      </c>
      <c r="C59" s="89">
        <v>0.88</v>
      </c>
      <c r="D59" s="87"/>
      <c r="E59" s="87"/>
      <c r="F59" s="87"/>
      <c r="G59" s="87"/>
      <c r="H59" s="87"/>
      <c r="I59" s="87"/>
      <c r="J59" s="87"/>
      <c r="K59" s="87"/>
      <c r="L59" s="87"/>
      <c r="M59" s="87"/>
    </row>
    <row r="60" spans="1:13" x14ac:dyDescent="0.25">
      <c r="A60" s="88">
        <v>53</v>
      </c>
      <c r="B60" s="89">
        <v>20.46</v>
      </c>
      <c r="C60" s="89">
        <v>0.9</v>
      </c>
      <c r="D60" s="87"/>
      <c r="E60" s="87"/>
      <c r="F60" s="87"/>
      <c r="G60" s="87"/>
      <c r="H60" s="87"/>
      <c r="I60" s="87"/>
      <c r="J60" s="87"/>
      <c r="K60" s="87"/>
      <c r="L60" s="87"/>
      <c r="M60" s="87"/>
    </row>
    <row r="61" spans="1:13" x14ac:dyDescent="0.25">
      <c r="A61" s="88">
        <v>54</v>
      </c>
      <c r="B61" s="89">
        <v>20.79</v>
      </c>
      <c r="C61" s="89">
        <v>0.91</v>
      </c>
      <c r="D61" s="87"/>
      <c r="E61" s="87"/>
      <c r="F61" s="87"/>
      <c r="G61" s="87"/>
      <c r="H61" s="87"/>
      <c r="I61" s="87"/>
      <c r="J61" s="87"/>
      <c r="K61" s="87"/>
      <c r="L61" s="87"/>
      <c r="M61" s="87"/>
    </row>
    <row r="62" spans="1:13" x14ac:dyDescent="0.25">
      <c r="A62" s="88">
        <v>55</v>
      </c>
      <c r="B62" s="89">
        <v>21.13</v>
      </c>
      <c r="C62" s="89">
        <v>0.93</v>
      </c>
      <c r="D62" s="87"/>
      <c r="E62" s="87"/>
      <c r="F62" s="87"/>
      <c r="G62" s="87"/>
      <c r="H62" s="87"/>
      <c r="I62" s="87"/>
      <c r="J62" s="87"/>
      <c r="K62" s="87"/>
      <c r="L62" s="87"/>
      <c r="M62" s="87"/>
    </row>
    <row r="63" spans="1:13" x14ac:dyDescent="0.25">
      <c r="A63" s="88">
        <v>56</v>
      </c>
      <c r="B63" s="89">
        <v>21.48</v>
      </c>
      <c r="C63" s="89">
        <v>0.94</v>
      </c>
      <c r="D63" s="87"/>
      <c r="E63" s="87"/>
      <c r="F63" s="87"/>
      <c r="G63" s="87"/>
      <c r="H63" s="87"/>
      <c r="I63" s="87"/>
      <c r="J63" s="87"/>
      <c r="K63" s="87"/>
      <c r="L63" s="87"/>
      <c r="M63" s="87"/>
    </row>
    <row r="64" spans="1:13" x14ac:dyDescent="0.25">
      <c r="A64" s="88">
        <v>57</v>
      </c>
      <c r="B64" s="89">
        <v>21.84</v>
      </c>
      <c r="C64" s="89">
        <v>0.96</v>
      </c>
      <c r="D64" s="87"/>
      <c r="E64" s="87"/>
      <c r="F64" s="87"/>
      <c r="G64" s="87"/>
      <c r="H64" s="87"/>
      <c r="I64" s="87"/>
      <c r="J64" s="87"/>
      <c r="K64" s="87"/>
      <c r="L64" s="87"/>
      <c r="M64" s="87"/>
    </row>
    <row r="65" spans="1:13" x14ac:dyDescent="0.25">
      <c r="A65" s="88">
        <v>58</v>
      </c>
      <c r="B65" s="89">
        <v>22.21</v>
      </c>
      <c r="C65" s="89">
        <v>0.98</v>
      </c>
      <c r="D65" s="87"/>
      <c r="E65" s="87"/>
      <c r="F65" s="87"/>
      <c r="G65" s="87"/>
      <c r="H65" s="87"/>
      <c r="I65" s="87"/>
      <c r="J65" s="87"/>
      <c r="K65" s="87"/>
      <c r="L65" s="87"/>
      <c r="M65" s="87"/>
    </row>
    <row r="66" spans="1:13" x14ac:dyDescent="0.25">
      <c r="A66" s="88">
        <v>59</v>
      </c>
      <c r="B66" s="89">
        <v>22.59</v>
      </c>
      <c r="C66" s="89">
        <v>0.99</v>
      </c>
      <c r="D66" s="87"/>
      <c r="E66" s="87"/>
      <c r="F66" s="87"/>
      <c r="G66" s="87"/>
      <c r="H66" s="87"/>
      <c r="I66" s="87"/>
      <c r="J66" s="87"/>
      <c r="K66" s="87"/>
      <c r="L66" s="87"/>
      <c r="M66" s="87"/>
    </row>
    <row r="67" spans="1:13" x14ac:dyDescent="0.25">
      <c r="A67" s="88">
        <v>60</v>
      </c>
      <c r="B67" s="89">
        <v>22.47</v>
      </c>
      <c r="C67" s="89">
        <v>1</v>
      </c>
      <c r="D67" s="87"/>
      <c r="E67" s="87"/>
      <c r="F67" s="87"/>
      <c r="G67" s="87"/>
      <c r="H67" s="87"/>
      <c r="I67" s="87"/>
      <c r="J67" s="87"/>
      <c r="K67" s="87"/>
      <c r="L67" s="87"/>
      <c r="M67" s="87"/>
    </row>
    <row r="68" spans="1:13" x14ac:dyDescent="0.25">
      <c r="A68" s="88">
        <v>61</v>
      </c>
      <c r="B68" s="89">
        <v>21.84</v>
      </c>
      <c r="C68" s="89">
        <v>1</v>
      </c>
      <c r="D68" s="87"/>
      <c r="E68" s="87"/>
      <c r="F68" s="87"/>
      <c r="G68" s="87"/>
      <c r="H68" s="87"/>
      <c r="I68" s="87"/>
      <c r="J68" s="87"/>
      <c r="K68" s="87"/>
      <c r="L68" s="87"/>
      <c r="M68" s="87"/>
    </row>
    <row r="69" spans="1:13" x14ac:dyDescent="0.25">
      <c r="A69" s="88">
        <v>62</v>
      </c>
      <c r="B69" s="89">
        <v>21.21</v>
      </c>
      <c r="C69" s="89">
        <v>1</v>
      </c>
      <c r="D69" s="87"/>
      <c r="E69" s="87"/>
      <c r="F69" s="87"/>
      <c r="G69" s="87"/>
      <c r="H69" s="87"/>
      <c r="I69" s="87"/>
      <c r="J69" s="87"/>
      <c r="K69" s="87"/>
      <c r="L69" s="87"/>
      <c r="M69" s="87"/>
    </row>
    <row r="70" spans="1:13" x14ac:dyDescent="0.25">
      <c r="A70" s="88">
        <v>63</v>
      </c>
      <c r="B70" s="89">
        <v>20.58</v>
      </c>
      <c r="C70" s="89">
        <v>1</v>
      </c>
      <c r="D70" s="87"/>
      <c r="E70" s="87"/>
      <c r="F70" s="87"/>
      <c r="G70" s="87"/>
      <c r="H70" s="87"/>
      <c r="I70" s="87"/>
      <c r="J70" s="87"/>
      <c r="K70" s="87"/>
      <c r="L70" s="87"/>
      <c r="M70" s="87"/>
    </row>
    <row r="71" spans="1:13" x14ac:dyDescent="0.25">
      <c r="A71" s="88">
        <v>64</v>
      </c>
      <c r="B71" s="89">
        <v>19.95</v>
      </c>
      <c r="C71" s="89">
        <v>1</v>
      </c>
      <c r="D71" s="87"/>
      <c r="E71" s="87"/>
      <c r="F71" s="87"/>
      <c r="G71" s="87"/>
      <c r="H71" s="87"/>
      <c r="I71" s="87"/>
      <c r="J71" s="87"/>
      <c r="K71" s="87"/>
      <c r="L71" s="87"/>
      <c r="M71" s="87"/>
    </row>
    <row r="72" spans="1:13" x14ac:dyDescent="0.25">
      <c r="A72" s="88">
        <v>65</v>
      </c>
      <c r="B72" s="89">
        <v>19.309999999999999</v>
      </c>
      <c r="C72" s="89">
        <v>1</v>
      </c>
      <c r="D72" s="87"/>
      <c r="E72" s="87"/>
      <c r="F72" s="87"/>
      <c r="G72" s="87"/>
      <c r="H72" s="87"/>
      <c r="I72" s="87"/>
      <c r="J72" s="87"/>
      <c r="K72" s="87"/>
      <c r="L72" s="87"/>
      <c r="M72" s="87"/>
    </row>
    <row r="73" spans="1:13" x14ac:dyDescent="0.25">
      <c r="A73" s="88">
        <v>66</v>
      </c>
      <c r="B73" s="89">
        <v>18.66</v>
      </c>
      <c r="C73" s="89">
        <v>1</v>
      </c>
      <c r="D73" s="87"/>
      <c r="E73" s="87"/>
      <c r="F73" s="87"/>
      <c r="G73" s="87"/>
      <c r="H73" s="87"/>
      <c r="I73" s="87"/>
      <c r="J73" s="87"/>
      <c r="K73" s="87"/>
      <c r="L73" s="87"/>
      <c r="M73" s="87"/>
    </row>
    <row r="74" spans="1:13" x14ac:dyDescent="0.25">
      <c r="A74" s="88">
        <v>67</v>
      </c>
      <c r="B74" s="89">
        <v>18.02</v>
      </c>
      <c r="C74" s="89">
        <v>1</v>
      </c>
      <c r="D74" s="87"/>
      <c r="E74" s="87"/>
      <c r="F74" s="87"/>
      <c r="G74" s="87"/>
      <c r="H74" s="87"/>
      <c r="I74" s="87"/>
      <c r="J74" s="87"/>
      <c r="K74" s="87"/>
      <c r="L74" s="87"/>
      <c r="M74" s="87"/>
    </row>
    <row r="75" spans="1:13" x14ac:dyDescent="0.25">
      <c r="A75" s="88">
        <v>68</v>
      </c>
      <c r="B75" s="89">
        <v>17.37</v>
      </c>
      <c r="C75" s="89">
        <v>1</v>
      </c>
      <c r="D75" s="87"/>
      <c r="E75" s="87"/>
      <c r="F75" s="87"/>
      <c r="G75" s="87"/>
      <c r="H75" s="87"/>
      <c r="I75" s="87"/>
      <c r="J75" s="87"/>
      <c r="K75" s="87"/>
      <c r="L75" s="87"/>
      <c r="M75" s="87"/>
    </row>
    <row r="76" spans="1:13" x14ac:dyDescent="0.25">
      <c r="A76" s="88">
        <v>69</v>
      </c>
      <c r="B76" s="89">
        <v>16.71</v>
      </c>
      <c r="C76" s="89">
        <v>1</v>
      </c>
      <c r="D76" s="87"/>
      <c r="E76" s="87"/>
      <c r="F76" s="87"/>
      <c r="G76" s="87"/>
      <c r="H76" s="87"/>
      <c r="I76" s="87"/>
      <c r="J76" s="87"/>
      <c r="K76" s="87"/>
      <c r="L76" s="87"/>
      <c r="M76" s="87"/>
    </row>
    <row r="77" spans="1:13" x14ac:dyDescent="0.25">
      <c r="A77" s="88">
        <v>70</v>
      </c>
      <c r="B77" s="89">
        <v>16.059999999999999</v>
      </c>
      <c r="C77" s="89">
        <v>1</v>
      </c>
      <c r="D77" s="87"/>
      <c r="E77" s="87"/>
      <c r="F77" s="87"/>
      <c r="G77" s="87"/>
      <c r="H77" s="87"/>
      <c r="I77" s="87"/>
      <c r="J77" s="87"/>
      <c r="K77" s="87"/>
      <c r="L77" s="87"/>
      <c r="M77" s="87"/>
    </row>
    <row r="78" spans="1:13" x14ac:dyDescent="0.25">
      <c r="A78" s="88">
        <v>71</v>
      </c>
      <c r="B78" s="89">
        <v>15.4</v>
      </c>
      <c r="C78" s="89">
        <v>1</v>
      </c>
      <c r="D78" s="87"/>
      <c r="E78" s="87"/>
      <c r="F78" s="87"/>
      <c r="G78" s="87"/>
      <c r="H78" s="87"/>
      <c r="I78" s="87"/>
      <c r="J78" s="87"/>
      <c r="K78" s="87"/>
      <c r="L78" s="87"/>
      <c r="M78" s="87"/>
    </row>
    <row r="79" spans="1:13" x14ac:dyDescent="0.25">
      <c r="A79" s="88">
        <v>72</v>
      </c>
      <c r="B79" s="89">
        <v>14.74</v>
      </c>
      <c r="C79" s="89">
        <v>1</v>
      </c>
      <c r="D79" s="87"/>
      <c r="E79" s="87"/>
      <c r="F79" s="87"/>
      <c r="G79" s="87"/>
      <c r="H79" s="87"/>
      <c r="I79" s="87"/>
      <c r="J79" s="87"/>
      <c r="K79" s="87"/>
      <c r="L79" s="87"/>
      <c r="M79" s="87"/>
    </row>
    <row r="80" spans="1:13" x14ac:dyDescent="0.25">
      <c r="A80" s="88">
        <v>73</v>
      </c>
      <c r="B80" s="89">
        <v>14.08</v>
      </c>
      <c r="C80" s="89">
        <v>1</v>
      </c>
      <c r="D80" s="87"/>
      <c r="E80" s="87"/>
      <c r="F80" s="87"/>
      <c r="G80" s="87"/>
      <c r="H80" s="87"/>
      <c r="I80" s="87"/>
      <c r="J80" s="87"/>
      <c r="K80" s="87"/>
      <c r="L80" s="87"/>
      <c r="M80" s="87"/>
    </row>
    <row r="81" spans="1:13" x14ac:dyDescent="0.25">
      <c r="A81" s="88">
        <v>74</v>
      </c>
      <c r="B81" s="89">
        <v>13.42</v>
      </c>
      <c r="C81" s="89">
        <v>1</v>
      </c>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6frwO7ey88psfT7b7mDg8iszorXxAIxCt7UvwBrt/GdxkRQy/BkxDdBkGs2xCam/JxkSd01zawJS2xV/m9uMBA==" saltValue="/egny0LXPFEtyi8sm/PhIA==" spinCount="100000" sheet="1" objects="1" scenarios="1"/>
  <conditionalFormatting sqref="A6:A16 A18:A21">
    <cfRule type="expression" dxfId="945" priority="19" stopIfTrue="1">
      <formula>MOD(ROW(),2)=0</formula>
    </cfRule>
    <cfRule type="expression" dxfId="944" priority="20" stopIfTrue="1">
      <formula>MOD(ROW(),2)&lt;&gt;0</formula>
    </cfRule>
  </conditionalFormatting>
  <conditionalFormatting sqref="B6:C6 C18:C21 B8:C17 C7">
    <cfRule type="expression" dxfId="943" priority="21" stopIfTrue="1">
      <formula>MOD(ROW(),2)=0</formula>
    </cfRule>
    <cfRule type="expression" dxfId="942" priority="22" stopIfTrue="1">
      <formula>MOD(ROW(),2)&lt;&gt;0</formula>
    </cfRule>
  </conditionalFormatting>
  <conditionalFormatting sqref="A17">
    <cfRule type="expression" dxfId="941" priority="13" stopIfTrue="1">
      <formula>MOD(ROW(),2)=0</formula>
    </cfRule>
    <cfRule type="expression" dxfId="940" priority="14" stopIfTrue="1">
      <formula>MOD(ROW(),2)&lt;&gt;0</formula>
    </cfRule>
  </conditionalFormatting>
  <conditionalFormatting sqref="B20:B21">
    <cfRule type="expression" dxfId="939" priority="11" stopIfTrue="1">
      <formula>MOD(ROW(),2)=0</formula>
    </cfRule>
    <cfRule type="expression" dxfId="938" priority="12" stopIfTrue="1">
      <formula>MOD(ROW(),2)&lt;&gt;0</formula>
    </cfRule>
  </conditionalFormatting>
  <conditionalFormatting sqref="B18">
    <cfRule type="expression" dxfId="937" priority="9" stopIfTrue="1">
      <formula>MOD(ROW(),2)=0</formula>
    </cfRule>
    <cfRule type="expression" dxfId="936" priority="10" stopIfTrue="1">
      <formula>MOD(ROW(),2)&lt;&gt;0</formula>
    </cfRule>
  </conditionalFormatting>
  <conditionalFormatting sqref="B7">
    <cfRule type="expression" dxfId="935" priority="7" stopIfTrue="1">
      <formula>MOD(ROW(),2)=0</formula>
    </cfRule>
    <cfRule type="expression" dxfId="934" priority="8" stopIfTrue="1">
      <formula>MOD(ROW(),2)&lt;&gt;0</formula>
    </cfRule>
  </conditionalFormatting>
  <conditionalFormatting sqref="A26:A81">
    <cfRule type="expression" dxfId="933" priority="3" stopIfTrue="1">
      <formula>MOD(ROW(),2)=0</formula>
    </cfRule>
    <cfRule type="expression" dxfId="932" priority="4" stopIfTrue="1">
      <formula>MOD(ROW(),2)&lt;&gt;0</formula>
    </cfRule>
  </conditionalFormatting>
  <conditionalFormatting sqref="B26:C81">
    <cfRule type="expression" dxfId="931" priority="5" stopIfTrue="1">
      <formula>MOD(ROW(),2)=0</formula>
    </cfRule>
    <cfRule type="expression" dxfId="930" priority="6" stopIfTrue="1">
      <formula>MOD(ROW(),2)&lt;&gt;0</formula>
    </cfRule>
  </conditionalFormatting>
  <conditionalFormatting sqref="B19">
    <cfRule type="expression" dxfId="929" priority="1" stopIfTrue="1">
      <formula>MOD(ROW(),2)=0</formula>
    </cfRule>
    <cfRule type="expression" dxfId="928" priority="2" stopIfTrue="1">
      <formula>MOD(ROW(),2)&lt;&gt;0</formula>
    </cfRule>
  </conditionalFormatting>
  <hyperlinks>
    <hyperlink ref="B23" location="'Factor List'!A1" display="Back to Factor List" xr:uid="{00000000-0004-0000-4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01"/>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x-602</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96" t="s">
        <v>444</v>
      </c>
      <c r="C7" s="74"/>
    </row>
    <row r="8" spans="1:9" x14ac:dyDescent="0.25">
      <c r="A8" s="93" t="s">
        <v>49</v>
      </c>
      <c r="B8" s="74" t="s">
        <v>48</v>
      </c>
      <c r="C8" s="74"/>
    </row>
    <row r="9" spans="1:9" x14ac:dyDescent="0.25">
      <c r="A9" s="93" t="s">
        <v>17</v>
      </c>
      <c r="B9" s="74" t="s">
        <v>654</v>
      </c>
      <c r="C9" s="74"/>
    </row>
    <row r="10" spans="1:9" ht="27.6" customHeight="1" x14ac:dyDescent="0.25">
      <c r="A10" s="93" t="s">
        <v>2</v>
      </c>
      <c r="B10" s="74" t="s">
        <v>659</v>
      </c>
      <c r="C10" s="74"/>
    </row>
    <row r="11" spans="1:9" x14ac:dyDescent="0.25">
      <c r="A11" s="93" t="s">
        <v>23</v>
      </c>
      <c r="B11" s="74" t="s">
        <v>333</v>
      </c>
      <c r="C11" s="74"/>
    </row>
    <row r="12" spans="1:9" x14ac:dyDescent="0.25">
      <c r="A12" s="93" t="s">
        <v>266</v>
      </c>
      <c r="B12" s="74" t="s">
        <v>272</v>
      </c>
      <c r="C12" s="74"/>
    </row>
    <row r="13" spans="1:9" hidden="1" x14ac:dyDescent="0.25">
      <c r="A13" s="93" t="s">
        <v>52</v>
      </c>
      <c r="B13" s="74">
        <v>1</v>
      </c>
      <c r="C13" s="74"/>
    </row>
    <row r="14" spans="1:9" hidden="1" x14ac:dyDescent="0.25">
      <c r="A14" s="93" t="s">
        <v>18</v>
      </c>
      <c r="B14" s="74">
        <v>602</v>
      </c>
      <c r="C14" s="74"/>
    </row>
    <row r="15" spans="1:9" x14ac:dyDescent="0.25">
      <c r="A15" s="93" t="s">
        <v>53</v>
      </c>
      <c r="B15" s="74" t="s">
        <v>709</v>
      </c>
      <c r="C15" s="74"/>
    </row>
    <row r="16" spans="1:9" x14ac:dyDescent="0.25">
      <c r="A16" s="93" t="s">
        <v>54</v>
      </c>
      <c r="B16" s="74" t="s">
        <v>706</v>
      </c>
      <c r="C16" s="74"/>
    </row>
    <row r="17" spans="1:13" ht="66" x14ac:dyDescent="0.25">
      <c r="A17" s="93" t="s">
        <v>388</v>
      </c>
      <c r="B17" s="74" t="s">
        <v>1127</v>
      </c>
      <c r="C17" s="74"/>
    </row>
    <row r="18" spans="1:13" x14ac:dyDescent="0.25">
      <c r="A18" s="93" t="s">
        <v>19</v>
      </c>
      <c r="B18" s="92">
        <v>45135</v>
      </c>
      <c r="C18" s="74"/>
    </row>
    <row r="19" spans="1:13" x14ac:dyDescent="0.25">
      <c r="A19" s="93" t="s">
        <v>20</v>
      </c>
      <c r="B19" s="92">
        <v>45135</v>
      </c>
      <c r="C19" s="74"/>
    </row>
    <row r="20" spans="1:13" x14ac:dyDescent="0.25">
      <c r="A20" s="93" t="s">
        <v>264</v>
      </c>
      <c r="B20" s="96" t="s">
        <v>389</v>
      </c>
      <c r="C20" s="74"/>
    </row>
    <row r="21" spans="1:13" x14ac:dyDescent="0.25">
      <c r="A21" s="93" t="s">
        <v>1163</v>
      </c>
      <c r="B21" s="96" t="s">
        <v>1164</v>
      </c>
      <c r="C21" s="74"/>
    </row>
    <row r="23" spans="1:13" x14ac:dyDescent="0.25">
      <c r="B23" s="99" t="str">
        <f>HYPERLINK("#'Factor List'!A1","Back to Factor List")</f>
        <v>Back to Factor List</v>
      </c>
    </row>
    <row r="24" spans="1:13" x14ac:dyDescent="0.25">
      <c r="B24" s="99" t="str">
        <f>HYPERLINK("#'Assumptions'!A1","Assumptions")</f>
        <v>Assumptions</v>
      </c>
    </row>
    <row r="26" spans="1:13" ht="39.6" x14ac:dyDescent="0.25">
      <c r="A26" s="86" t="s">
        <v>274</v>
      </c>
      <c r="B26" s="86" t="s">
        <v>657</v>
      </c>
      <c r="C26" s="86" t="s">
        <v>658</v>
      </c>
      <c r="D26" s="87"/>
      <c r="E26" s="87"/>
      <c r="F26" s="87"/>
      <c r="G26" s="87"/>
      <c r="H26" s="87"/>
      <c r="I26" s="87"/>
      <c r="J26" s="87"/>
      <c r="K26" s="87"/>
      <c r="L26" s="87"/>
      <c r="M26" s="87"/>
    </row>
    <row r="27" spans="1:13" x14ac:dyDescent="0.25">
      <c r="A27" s="88">
        <v>20</v>
      </c>
      <c r="B27" s="89">
        <v>9.99</v>
      </c>
      <c r="C27" s="89">
        <v>0</v>
      </c>
      <c r="D27" s="87"/>
      <c r="E27" s="87"/>
      <c r="F27" s="87"/>
      <c r="G27" s="87"/>
      <c r="H27" s="87"/>
      <c r="I27" s="87"/>
      <c r="J27" s="87"/>
      <c r="K27" s="87"/>
      <c r="L27" s="87"/>
      <c r="M27" s="87"/>
    </row>
    <row r="28" spans="1:13" x14ac:dyDescent="0.25">
      <c r="A28" s="88">
        <v>21</v>
      </c>
      <c r="B28" s="89">
        <v>10.130000000000001</v>
      </c>
      <c r="C28" s="89">
        <v>0</v>
      </c>
      <c r="D28" s="87"/>
      <c r="E28" s="87"/>
      <c r="F28" s="87"/>
      <c r="G28" s="87"/>
      <c r="H28" s="87"/>
      <c r="I28" s="87"/>
      <c r="J28" s="87"/>
      <c r="K28" s="87"/>
      <c r="L28" s="87"/>
      <c r="M28" s="87"/>
    </row>
    <row r="29" spans="1:13" x14ac:dyDescent="0.25">
      <c r="A29" s="88">
        <v>22</v>
      </c>
      <c r="B29" s="89">
        <v>10.28</v>
      </c>
      <c r="C29" s="89">
        <v>0</v>
      </c>
      <c r="D29" s="87"/>
      <c r="E29" s="87"/>
      <c r="F29" s="87"/>
      <c r="G29" s="87"/>
      <c r="H29" s="87"/>
      <c r="I29" s="87"/>
      <c r="J29" s="87"/>
      <c r="K29" s="87"/>
      <c r="L29" s="87"/>
      <c r="M29" s="87"/>
    </row>
    <row r="30" spans="1:13" x14ac:dyDescent="0.25">
      <c r="A30" s="88">
        <v>23</v>
      </c>
      <c r="B30" s="89">
        <v>10.43</v>
      </c>
      <c r="C30" s="89">
        <v>0</v>
      </c>
      <c r="D30" s="87"/>
      <c r="E30" s="87"/>
      <c r="F30" s="87"/>
      <c r="G30" s="87"/>
      <c r="H30" s="87"/>
      <c r="I30" s="87"/>
      <c r="J30" s="87"/>
      <c r="K30" s="87"/>
      <c r="L30" s="87"/>
      <c r="M30" s="87"/>
    </row>
    <row r="31" spans="1:13" x14ac:dyDescent="0.25">
      <c r="A31" s="88">
        <v>24</v>
      </c>
      <c r="B31" s="89">
        <v>10.59</v>
      </c>
      <c r="C31" s="89">
        <v>0</v>
      </c>
      <c r="D31" s="87"/>
      <c r="E31" s="87"/>
      <c r="F31" s="87"/>
      <c r="G31" s="87"/>
      <c r="H31" s="87"/>
      <c r="I31" s="87"/>
      <c r="J31" s="87"/>
      <c r="K31" s="87"/>
      <c r="L31" s="87"/>
      <c r="M31" s="87"/>
    </row>
    <row r="32" spans="1:13" x14ac:dyDescent="0.25">
      <c r="A32" s="88">
        <v>25</v>
      </c>
      <c r="B32" s="89">
        <v>10.74</v>
      </c>
      <c r="C32" s="89">
        <v>0</v>
      </c>
      <c r="D32" s="87"/>
      <c r="E32" s="87"/>
      <c r="F32" s="87"/>
      <c r="G32" s="87"/>
      <c r="H32" s="87"/>
      <c r="I32" s="87"/>
      <c r="J32" s="87"/>
      <c r="K32" s="87"/>
      <c r="L32" s="87"/>
      <c r="M32" s="87"/>
    </row>
    <row r="33" spans="1:13" x14ac:dyDescent="0.25">
      <c r="A33" s="88">
        <v>26</v>
      </c>
      <c r="B33" s="89">
        <v>10.9</v>
      </c>
      <c r="C33" s="89">
        <v>0</v>
      </c>
      <c r="D33" s="87"/>
      <c r="E33" s="87"/>
      <c r="F33" s="87"/>
      <c r="G33" s="87"/>
      <c r="H33" s="87"/>
      <c r="I33" s="87"/>
      <c r="J33" s="87"/>
      <c r="K33" s="87"/>
      <c r="L33" s="87"/>
      <c r="M33" s="87"/>
    </row>
    <row r="34" spans="1:13" x14ac:dyDescent="0.25">
      <c r="A34" s="88">
        <v>27</v>
      </c>
      <c r="B34" s="89">
        <v>11.06</v>
      </c>
      <c r="C34" s="89">
        <v>0</v>
      </c>
      <c r="D34" s="87"/>
      <c r="E34" s="87"/>
      <c r="F34" s="87"/>
      <c r="G34" s="87"/>
      <c r="H34" s="87"/>
      <c r="I34" s="87"/>
      <c r="J34" s="87"/>
      <c r="K34" s="87"/>
      <c r="L34" s="87"/>
      <c r="M34" s="87"/>
    </row>
    <row r="35" spans="1:13" x14ac:dyDescent="0.25">
      <c r="A35" s="88">
        <v>28</v>
      </c>
      <c r="B35" s="89">
        <v>11.22</v>
      </c>
      <c r="C35" s="89">
        <v>0</v>
      </c>
      <c r="D35" s="87"/>
      <c r="E35" s="87"/>
      <c r="F35" s="87"/>
      <c r="G35" s="87"/>
      <c r="H35" s="87"/>
      <c r="I35" s="87"/>
      <c r="J35" s="87"/>
      <c r="K35" s="87"/>
      <c r="L35" s="87"/>
      <c r="M35" s="87"/>
    </row>
    <row r="36" spans="1:13" x14ac:dyDescent="0.25">
      <c r="A36" s="88">
        <v>29</v>
      </c>
      <c r="B36" s="89">
        <v>11.39</v>
      </c>
      <c r="C36" s="89">
        <v>0</v>
      </c>
      <c r="D36" s="87"/>
      <c r="E36" s="87"/>
      <c r="F36" s="87"/>
      <c r="G36" s="87"/>
      <c r="H36" s="87"/>
      <c r="I36" s="87"/>
      <c r="J36" s="87"/>
      <c r="K36" s="87"/>
      <c r="L36" s="87"/>
      <c r="M36" s="87"/>
    </row>
    <row r="37" spans="1:13" x14ac:dyDescent="0.25">
      <c r="A37" s="88">
        <v>30</v>
      </c>
      <c r="B37" s="89">
        <v>11.55</v>
      </c>
      <c r="C37" s="89">
        <v>0</v>
      </c>
      <c r="D37" s="87"/>
      <c r="E37" s="87"/>
      <c r="F37" s="87"/>
      <c r="G37" s="87"/>
      <c r="H37" s="87"/>
      <c r="I37" s="87"/>
      <c r="J37" s="87"/>
      <c r="K37" s="87"/>
      <c r="L37" s="87"/>
      <c r="M37" s="87"/>
    </row>
    <row r="38" spans="1:13" x14ac:dyDescent="0.25">
      <c r="A38" s="88">
        <v>31</v>
      </c>
      <c r="B38" s="89">
        <v>11.72</v>
      </c>
      <c r="C38" s="89">
        <v>0</v>
      </c>
      <c r="D38" s="87"/>
      <c r="E38" s="87"/>
      <c r="F38" s="87"/>
      <c r="G38" s="87"/>
      <c r="H38" s="87"/>
      <c r="I38" s="87"/>
      <c r="J38" s="87"/>
      <c r="K38" s="87"/>
      <c r="L38" s="87"/>
      <c r="M38" s="87"/>
    </row>
    <row r="39" spans="1:13" x14ac:dyDescent="0.25">
      <c r="A39" s="88">
        <v>32</v>
      </c>
      <c r="B39" s="89">
        <v>11.89</v>
      </c>
      <c r="C39" s="89">
        <v>0</v>
      </c>
      <c r="D39" s="87"/>
      <c r="E39" s="87"/>
      <c r="F39" s="87"/>
      <c r="G39" s="87"/>
      <c r="H39" s="87"/>
      <c r="I39" s="87"/>
      <c r="J39" s="87"/>
      <c r="K39" s="87"/>
      <c r="L39" s="87"/>
      <c r="M39" s="87"/>
    </row>
    <row r="40" spans="1:13" x14ac:dyDescent="0.25">
      <c r="A40" s="88">
        <v>33</v>
      </c>
      <c r="B40" s="89">
        <v>12.07</v>
      </c>
      <c r="C40" s="89">
        <v>0</v>
      </c>
      <c r="D40" s="87"/>
      <c r="E40" s="87"/>
      <c r="F40" s="87"/>
      <c r="G40" s="87"/>
      <c r="H40" s="87"/>
      <c r="I40" s="87"/>
      <c r="J40" s="87"/>
      <c r="K40" s="87"/>
      <c r="L40" s="87"/>
      <c r="M40" s="87"/>
    </row>
    <row r="41" spans="1:13" x14ac:dyDescent="0.25">
      <c r="A41" s="88">
        <v>34</v>
      </c>
      <c r="B41" s="89">
        <v>12.25</v>
      </c>
      <c r="C41" s="89">
        <v>0</v>
      </c>
      <c r="D41" s="87"/>
      <c r="E41" s="87"/>
      <c r="F41" s="87"/>
      <c r="G41" s="87"/>
      <c r="H41" s="87"/>
      <c r="I41" s="87"/>
      <c r="J41" s="87"/>
      <c r="K41" s="87"/>
      <c r="L41" s="87"/>
      <c r="M41" s="87"/>
    </row>
    <row r="42" spans="1:13" x14ac:dyDescent="0.25">
      <c r="A42" s="88">
        <v>35</v>
      </c>
      <c r="B42" s="89">
        <v>12.43</v>
      </c>
      <c r="C42" s="89">
        <v>0</v>
      </c>
      <c r="D42" s="87"/>
      <c r="E42" s="87"/>
      <c r="F42" s="87"/>
      <c r="G42" s="87"/>
      <c r="H42" s="87"/>
      <c r="I42" s="87"/>
      <c r="J42" s="87"/>
      <c r="K42" s="87"/>
      <c r="L42" s="87"/>
      <c r="M42" s="87"/>
    </row>
    <row r="43" spans="1:13" x14ac:dyDescent="0.25">
      <c r="A43" s="88">
        <v>36</v>
      </c>
      <c r="B43" s="89">
        <v>12.61</v>
      </c>
      <c r="C43" s="89">
        <v>0</v>
      </c>
      <c r="D43" s="87"/>
      <c r="E43" s="87"/>
      <c r="F43" s="87"/>
      <c r="G43" s="87"/>
      <c r="H43" s="87"/>
      <c r="I43" s="87"/>
      <c r="J43" s="87"/>
      <c r="K43" s="87"/>
      <c r="L43" s="87"/>
      <c r="M43" s="87"/>
    </row>
    <row r="44" spans="1:13" x14ac:dyDescent="0.25">
      <c r="A44" s="88">
        <v>37</v>
      </c>
      <c r="B44" s="89">
        <v>12.8</v>
      </c>
      <c r="C44" s="89">
        <v>0</v>
      </c>
      <c r="D44" s="87"/>
      <c r="E44" s="87"/>
      <c r="F44" s="87"/>
      <c r="G44" s="87"/>
      <c r="H44" s="87"/>
      <c r="I44" s="87"/>
      <c r="J44" s="87"/>
      <c r="K44" s="87"/>
      <c r="L44" s="87"/>
      <c r="M44" s="87"/>
    </row>
    <row r="45" spans="1:13" x14ac:dyDescent="0.25">
      <c r="A45" s="88">
        <v>38</v>
      </c>
      <c r="B45" s="89">
        <v>12.99</v>
      </c>
      <c r="C45" s="89">
        <v>0</v>
      </c>
      <c r="D45" s="87"/>
      <c r="E45" s="87"/>
      <c r="F45" s="87"/>
      <c r="G45" s="87"/>
      <c r="H45" s="87"/>
      <c r="I45" s="87"/>
      <c r="J45" s="87"/>
      <c r="K45" s="87"/>
      <c r="L45" s="87"/>
      <c r="M45" s="87"/>
    </row>
    <row r="46" spans="1:13" x14ac:dyDescent="0.25">
      <c r="A46" s="88">
        <v>39</v>
      </c>
      <c r="B46" s="89">
        <v>13.18</v>
      </c>
      <c r="C46" s="89">
        <v>0</v>
      </c>
      <c r="D46" s="87"/>
      <c r="E46" s="87"/>
      <c r="F46" s="87"/>
      <c r="G46" s="87"/>
      <c r="H46" s="87"/>
      <c r="I46" s="87"/>
      <c r="J46" s="87"/>
      <c r="K46" s="87"/>
      <c r="L46" s="87"/>
      <c r="M46" s="87"/>
    </row>
    <row r="47" spans="1:13" x14ac:dyDescent="0.25">
      <c r="A47" s="88">
        <v>40</v>
      </c>
      <c r="B47" s="89">
        <v>13.37</v>
      </c>
      <c r="C47" s="89">
        <v>0</v>
      </c>
      <c r="D47" s="87"/>
      <c r="E47" s="87"/>
      <c r="F47" s="87"/>
      <c r="G47" s="87"/>
      <c r="H47" s="87"/>
      <c r="I47" s="87"/>
      <c r="J47" s="87"/>
      <c r="K47" s="87"/>
      <c r="L47" s="87"/>
      <c r="M47" s="87"/>
    </row>
    <row r="48" spans="1:13" x14ac:dyDescent="0.25">
      <c r="A48" s="88">
        <v>41</v>
      </c>
      <c r="B48" s="89">
        <v>13.57</v>
      </c>
      <c r="C48" s="89">
        <v>0</v>
      </c>
      <c r="D48" s="87"/>
      <c r="E48" s="87"/>
      <c r="F48" s="87"/>
      <c r="G48" s="87"/>
      <c r="H48" s="87"/>
      <c r="I48" s="87"/>
      <c r="J48" s="87"/>
      <c r="K48" s="87"/>
      <c r="L48" s="87"/>
      <c r="M48" s="87"/>
    </row>
    <row r="49" spans="1:13" x14ac:dyDescent="0.25">
      <c r="A49" s="88">
        <v>42</v>
      </c>
      <c r="B49" s="89">
        <v>13.77</v>
      </c>
      <c r="C49" s="89">
        <v>0</v>
      </c>
      <c r="D49" s="87"/>
      <c r="E49" s="87"/>
      <c r="F49" s="87"/>
      <c r="G49" s="87"/>
      <c r="H49" s="87"/>
      <c r="I49" s="87"/>
      <c r="J49" s="87"/>
      <c r="K49" s="87"/>
      <c r="L49" s="87"/>
      <c r="M49" s="87"/>
    </row>
    <row r="50" spans="1:13" x14ac:dyDescent="0.25">
      <c r="A50" s="88">
        <v>43</v>
      </c>
      <c r="B50" s="89">
        <v>13.98</v>
      </c>
      <c r="C50" s="89">
        <v>0</v>
      </c>
      <c r="D50" s="87"/>
      <c r="E50" s="87"/>
      <c r="F50" s="87"/>
      <c r="G50" s="87"/>
      <c r="H50" s="87"/>
      <c r="I50" s="87"/>
      <c r="J50" s="87"/>
      <c r="K50" s="87"/>
      <c r="L50" s="87"/>
      <c r="M50" s="87"/>
    </row>
    <row r="51" spans="1:13" x14ac:dyDescent="0.25">
      <c r="A51" s="88">
        <v>44</v>
      </c>
      <c r="B51" s="89">
        <v>14.19</v>
      </c>
      <c r="C51" s="89">
        <v>0</v>
      </c>
      <c r="D51" s="87"/>
      <c r="E51" s="87"/>
      <c r="F51" s="87"/>
      <c r="G51" s="87"/>
      <c r="H51" s="87"/>
      <c r="I51" s="87"/>
      <c r="J51" s="87"/>
      <c r="K51" s="87"/>
      <c r="L51" s="87"/>
      <c r="M51" s="87"/>
    </row>
    <row r="52" spans="1:13" x14ac:dyDescent="0.25">
      <c r="A52" s="88">
        <v>45</v>
      </c>
      <c r="B52" s="89">
        <v>14.4</v>
      </c>
      <c r="C52" s="89">
        <v>0</v>
      </c>
      <c r="D52" s="87"/>
      <c r="E52" s="87"/>
      <c r="F52" s="87"/>
      <c r="G52" s="87"/>
      <c r="H52" s="87"/>
      <c r="I52" s="87"/>
      <c r="J52" s="87"/>
      <c r="K52" s="87"/>
      <c r="L52" s="87"/>
      <c r="M52" s="87"/>
    </row>
    <row r="53" spans="1:13" x14ac:dyDescent="0.25">
      <c r="A53" s="88">
        <v>46</v>
      </c>
      <c r="B53" s="89">
        <v>14.62</v>
      </c>
      <c r="C53" s="89">
        <v>0</v>
      </c>
      <c r="D53" s="87"/>
      <c r="E53" s="87"/>
      <c r="F53" s="87"/>
      <c r="G53" s="87"/>
      <c r="H53" s="87"/>
      <c r="I53" s="87"/>
      <c r="J53" s="87"/>
      <c r="K53" s="87"/>
      <c r="L53" s="87"/>
      <c r="M53" s="87"/>
    </row>
    <row r="54" spans="1:13" x14ac:dyDescent="0.25">
      <c r="A54" s="88">
        <v>47</v>
      </c>
      <c r="B54" s="89">
        <v>14.84</v>
      </c>
      <c r="C54" s="89">
        <v>0</v>
      </c>
      <c r="D54" s="87"/>
      <c r="E54" s="87"/>
      <c r="F54" s="87"/>
      <c r="G54" s="87"/>
      <c r="H54" s="87"/>
      <c r="I54" s="87"/>
      <c r="J54" s="87"/>
      <c r="K54" s="87"/>
      <c r="L54" s="87"/>
      <c r="M54" s="87"/>
    </row>
    <row r="55" spans="1:13" x14ac:dyDescent="0.25">
      <c r="A55" s="88">
        <v>48</v>
      </c>
      <c r="B55" s="89">
        <v>15.06</v>
      </c>
      <c r="C55" s="89">
        <v>0</v>
      </c>
      <c r="D55" s="87"/>
      <c r="E55" s="87"/>
      <c r="F55" s="87"/>
      <c r="G55" s="87"/>
      <c r="H55" s="87"/>
      <c r="I55" s="87"/>
      <c r="J55" s="87"/>
      <c r="K55" s="87"/>
      <c r="L55" s="87"/>
      <c r="M55" s="87"/>
    </row>
    <row r="56" spans="1:13" x14ac:dyDescent="0.25">
      <c r="A56" s="88">
        <v>49</v>
      </c>
      <c r="B56" s="89">
        <v>15.29</v>
      </c>
      <c r="C56" s="89">
        <v>0</v>
      </c>
      <c r="D56" s="87"/>
      <c r="E56" s="87"/>
      <c r="F56" s="87"/>
      <c r="G56" s="87"/>
      <c r="H56" s="87"/>
      <c r="I56" s="87"/>
      <c r="J56" s="87"/>
      <c r="K56" s="87"/>
      <c r="L56" s="87"/>
      <c r="M56" s="87"/>
    </row>
    <row r="57" spans="1:13" x14ac:dyDescent="0.25">
      <c r="A57" s="88">
        <v>50</v>
      </c>
      <c r="B57" s="89">
        <v>15.52</v>
      </c>
      <c r="C57" s="89">
        <v>0</v>
      </c>
      <c r="D57" s="87"/>
      <c r="E57" s="87"/>
      <c r="F57" s="87"/>
      <c r="G57" s="87"/>
      <c r="H57" s="87"/>
      <c r="I57" s="87"/>
      <c r="J57" s="87"/>
      <c r="K57" s="87"/>
      <c r="L57" s="87"/>
      <c r="M57" s="87"/>
    </row>
    <row r="58" spans="1:13" x14ac:dyDescent="0.25">
      <c r="A58" s="88">
        <v>51</v>
      </c>
      <c r="B58" s="89">
        <v>15.76</v>
      </c>
      <c r="C58" s="89">
        <v>0</v>
      </c>
      <c r="D58" s="87"/>
      <c r="E58" s="87"/>
      <c r="F58" s="87"/>
      <c r="G58" s="87"/>
      <c r="H58" s="87"/>
      <c r="I58" s="87"/>
      <c r="J58" s="87"/>
      <c r="K58" s="87"/>
      <c r="L58" s="87"/>
      <c r="M58" s="87"/>
    </row>
    <row r="59" spans="1:13" x14ac:dyDescent="0.25">
      <c r="A59" s="88">
        <v>52</v>
      </c>
      <c r="B59" s="89">
        <v>16.010000000000002</v>
      </c>
      <c r="C59" s="89">
        <v>0</v>
      </c>
      <c r="D59" s="87"/>
      <c r="E59" s="87"/>
      <c r="F59" s="87"/>
      <c r="G59" s="87"/>
      <c r="H59" s="87"/>
      <c r="I59" s="87"/>
      <c r="J59" s="87"/>
      <c r="K59" s="87"/>
      <c r="L59" s="87"/>
      <c r="M59" s="87"/>
    </row>
    <row r="60" spans="1:13" x14ac:dyDescent="0.25">
      <c r="A60" s="88">
        <v>53</v>
      </c>
      <c r="B60" s="89">
        <v>16.260000000000002</v>
      </c>
      <c r="C60" s="89">
        <v>0</v>
      </c>
      <c r="D60" s="87"/>
      <c r="E60" s="87"/>
      <c r="F60" s="87"/>
      <c r="G60" s="87"/>
      <c r="H60" s="87"/>
      <c r="I60" s="87"/>
      <c r="J60" s="87"/>
      <c r="K60" s="87"/>
      <c r="L60" s="87"/>
      <c r="M60" s="87"/>
    </row>
    <row r="61" spans="1:13" x14ac:dyDescent="0.25">
      <c r="A61" s="88">
        <v>54</v>
      </c>
      <c r="B61" s="89">
        <v>16.510000000000002</v>
      </c>
      <c r="C61" s="89">
        <v>0</v>
      </c>
      <c r="D61" s="87"/>
      <c r="E61" s="87"/>
      <c r="F61" s="87"/>
      <c r="G61" s="87"/>
      <c r="H61" s="87"/>
      <c r="I61" s="87"/>
      <c r="J61" s="87"/>
      <c r="K61" s="87"/>
      <c r="L61" s="87"/>
      <c r="M61" s="87"/>
    </row>
    <row r="62" spans="1:13" x14ac:dyDescent="0.25">
      <c r="A62" s="88">
        <v>55</v>
      </c>
      <c r="B62" s="89">
        <v>16.77</v>
      </c>
      <c r="C62" s="89">
        <v>0</v>
      </c>
      <c r="D62" s="87"/>
      <c r="E62" s="87"/>
      <c r="F62" s="87"/>
      <c r="G62" s="87"/>
      <c r="H62" s="87"/>
      <c r="I62" s="87"/>
      <c r="J62" s="87"/>
      <c r="K62" s="87"/>
      <c r="L62" s="87"/>
      <c r="M62" s="87"/>
    </row>
    <row r="63" spans="1:13" x14ac:dyDescent="0.25">
      <c r="A63" s="88">
        <v>56</v>
      </c>
      <c r="B63" s="89">
        <v>17.04</v>
      </c>
      <c r="C63" s="89">
        <v>0</v>
      </c>
      <c r="D63" s="87"/>
      <c r="E63" s="87"/>
      <c r="F63" s="87"/>
      <c r="G63" s="87"/>
      <c r="H63" s="87"/>
      <c r="I63" s="87"/>
      <c r="J63" s="87"/>
      <c r="K63" s="87"/>
      <c r="L63" s="87"/>
      <c r="M63" s="87"/>
    </row>
    <row r="64" spans="1:13" x14ac:dyDescent="0.25">
      <c r="A64" s="88">
        <v>57</v>
      </c>
      <c r="B64" s="89">
        <v>17.309999999999999</v>
      </c>
      <c r="C64" s="89">
        <v>0</v>
      </c>
      <c r="D64" s="87"/>
      <c r="E64" s="87"/>
      <c r="F64" s="87"/>
      <c r="G64" s="87"/>
      <c r="H64" s="87"/>
      <c r="I64" s="87"/>
      <c r="J64" s="87"/>
      <c r="K64" s="87"/>
      <c r="L64" s="87"/>
      <c r="M64" s="87"/>
    </row>
    <row r="65" spans="1:13" x14ac:dyDescent="0.25">
      <c r="A65" s="88">
        <v>58</v>
      </c>
      <c r="B65" s="89">
        <v>17.600000000000001</v>
      </c>
      <c r="C65" s="89">
        <v>0</v>
      </c>
      <c r="D65" s="87"/>
      <c r="E65" s="87"/>
      <c r="F65" s="87"/>
      <c r="G65" s="87"/>
      <c r="H65" s="87"/>
      <c r="I65" s="87"/>
      <c r="J65" s="87"/>
      <c r="K65" s="87"/>
      <c r="L65" s="87"/>
      <c r="M65" s="87"/>
    </row>
    <row r="66" spans="1:13" x14ac:dyDescent="0.25">
      <c r="A66" s="88">
        <v>59</v>
      </c>
      <c r="B66" s="89">
        <v>17.89</v>
      </c>
      <c r="C66" s="89">
        <v>0</v>
      </c>
      <c r="D66" s="87"/>
      <c r="E66" s="87"/>
      <c r="F66" s="87"/>
      <c r="G66" s="87"/>
      <c r="H66" s="87"/>
      <c r="I66" s="87"/>
      <c r="J66" s="87"/>
      <c r="K66" s="87"/>
      <c r="L66" s="87"/>
      <c r="M66" s="87"/>
    </row>
    <row r="67" spans="1:13" x14ac:dyDescent="0.25">
      <c r="A67" s="88">
        <v>60</v>
      </c>
      <c r="B67" s="89">
        <v>18.190000000000001</v>
      </c>
      <c r="C67" s="89">
        <v>0</v>
      </c>
      <c r="D67" s="87"/>
      <c r="E67" s="87"/>
      <c r="F67" s="87"/>
      <c r="G67" s="87"/>
      <c r="H67" s="87"/>
      <c r="I67" s="87"/>
      <c r="J67" s="87"/>
      <c r="K67" s="87"/>
      <c r="L67" s="87"/>
      <c r="M67" s="87"/>
    </row>
    <row r="68" spans="1:13" x14ac:dyDescent="0.25">
      <c r="A68" s="88">
        <v>61</v>
      </c>
      <c r="B68" s="89">
        <v>18.5</v>
      </c>
      <c r="C68" s="89">
        <v>0</v>
      </c>
      <c r="D68" s="87"/>
      <c r="E68" s="87"/>
      <c r="F68" s="87"/>
      <c r="G68" s="87"/>
      <c r="H68" s="87"/>
      <c r="I68" s="87"/>
      <c r="J68" s="87"/>
      <c r="K68" s="87"/>
      <c r="L68" s="87"/>
      <c r="M68" s="87"/>
    </row>
    <row r="69" spans="1:13" x14ac:dyDescent="0.25">
      <c r="A69" s="88">
        <v>62</v>
      </c>
      <c r="B69" s="89">
        <v>18.82</v>
      </c>
      <c r="C69" s="89">
        <v>0</v>
      </c>
      <c r="D69" s="87"/>
      <c r="E69" s="87"/>
      <c r="F69" s="87"/>
      <c r="G69" s="87"/>
      <c r="H69" s="87"/>
      <c r="I69" s="87"/>
      <c r="J69" s="87"/>
      <c r="K69" s="87"/>
      <c r="L69" s="87"/>
      <c r="M69" s="87"/>
    </row>
    <row r="70" spans="1:13" x14ac:dyDescent="0.25">
      <c r="A70" s="88">
        <v>63</v>
      </c>
      <c r="B70" s="89">
        <v>19.16</v>
      </c>
      <c r="C70" s="89">
        <v>0</v>
      </c>
      <c r="D70" s="87"/>
      <c r="E70" s="87"/>
      <c r="F70" s="87"/>
      <c r="G70" s="87"/>
      <c r="H70" s="87"/>
      <c r="I70" s="87"/>
      <c r="J70" s="87"/>
      <c r="K70" s="87"/>
      <c r="L70" s="87"/>
      <c r="M70" s="87"/>
    </row>
    <row r="71" spans="1:13" x14ac:dyDescent="0.25">
      <c r="A71" s="88">
        <v>64</v>
      </c>
      <c r="B71" s="89">
        <v>19.510000000000002</v>
      </c>
      <c r="C71" s="89">
        <v>0</v>
      </c>
      <c r="D71" s="87"/>
      <c r="E71" s="87"/>
      <c r="F71" s="87"/>
      <c r="G71" s="87"/>
      <c r="H71" s="87"/>
      <c r="I71" s="87"/>
      <c r="J71" s="87"/>
      <c r="K71" s="87"/>
      <c r="L71" s="87"/>
      <c r="M71" s="87"/>
    </row>
    <row r="72" spans="1:13" x14ac:dyDescent="0.25">
      <c r="A72" s="88">
        <v>65</v>
      </c>
      <c r="B72" s="89">
        <v>19.36</v>
      </c>
      <c r="C72" s="89">
        <v>0</v>
      </c>
      <c r="D72" s="87"/>
      <c r="E72" s="87"/>
      <c r="F72" s="87"/>
      <c r="G72" s="87"/>
      <c r="H72" s="87"/>
      <c r="I72" s="87"/>
      <c r="J72" s="87"/>
      <c r="K72" s="87"/>
      <c r="L72" s="87"/>
      <c r="M72" s="87"/>
    </row>
    <row r="73" spans="1:13" x14ac:dyDescent="0.25">
      <c r="A73" s="88">
        <v>66</v>
      </c>
      <c r="B73" s="89">
        <v>18.7</v>
      </c>
      <c r="C73" s="89">
        <v>0</v>
      </c>
      <c r="D73" s="87"/>
      <c r="E73" s="87"/>
      <c r="F73" s="87"/>
      <c r="G73" s="87"/>
      <c r="H73" s="87"/>
      <c r="I73" s="87"/>
      <c r="J73" s="87"/>
      <c r="K73" s="87"/>
      <c r="L73" s="87"/>
      <c r="M73" s="87"/>
    </row>
    <row r="74" spans="1:13" x14ac:dyDescent="0.25">
      <c r="A74" s="88">
        <v>67</v>
      </c>
      <c r="B74" s="89">
        <v>18.04</v>
      </c>
      <c r="C74" s="89">
        <v>0</v>
      </c>
      <c r="D74" s="87"/>
      <c r="E74" s="87"/>
      <c r="F74" s="87"/>
      <c r="G74" s="87"/>
      <c r="H74" s="87"/>
      <c r="I74" s="87"/>
      <c r="J74" s="87"/>
      <c r="K74" s="87"/>
      <c r="L74" s="87"/>
      <c r="M74" s="87"/>
    </row>
    <row r="75" spans="1:13" x14ac:dyDescent="0.25">
      <c r="A75" s="88">
        <v>68</v>
      </c>
      <c r="B75" s="89">
        <v>17.38</v>
      </c>
      <c r="C75" s="89">
        <v>0</v>
      </c>
      <c r="D75" s="87"/>
      <c r="E75" s="87"/>
      <c r="F75" s="87"/>
      <c r="G75" s="87"/>
      <c r="H75" s="87"/>
      <c r="I75" s="87"/>
      <c r="J75" s="87"/>
      <c r="K75" s="87"/>
      <c r="L75" s="87"/>
      <c r="M75" s="87"/>
    </row>
    <row r="76" spans="1:13" x14ac:dyDescent="0.25">
      <c r="A76" s="88">
        <v>69</v>
      </c>
      <c r="B76" s="89">
        <v>16.72</v>
      </c>
      <c r="C76" s="89">
        <v>0</v>
      </c>
      <c r="D76" s="87"/>
      <c r="E76" s="87"/>
      <c r="F76" s="87"/>
      <c r="G76" s="87"/>
      <c r="H76" s="87"/>
      <c r="I76" s="87"/>
      <c r="J76" s="87"/>
      <c r="K76" s="87"/>
      <c r="L76" s="87"/>
      <c r="M76" s="87"/>
    </row>
    <row r="77" spans="1:13" x14ac:dyDescent="0.25">
      <c r="A77" s="88">
        <v>70</v>
      </c>
      <c r="B77" s="89">
        <v>16.059999999999999</v>
      </c>
      <c r="C77" s="89">
        <v>0</v>
      </c>
      <c r="D77" s="87"/>
      <c r="E77" s="87"/>
      <c r="F77" s="87"/>
      <c r="G77" s="87"/>
      <c r="H77" s="87"/>
      <c r="I77" s="87"/>
      <c r="J77" s="87"/>
      <c r="K77" s="87"/>
      <c r="L77" s="87"/>
      <c r="M77" s="87"/>
    </row>
    <row r="78" spans="1:13" x14ac:dyDescent="0.25">
      <c r="A78" s="88">
        <v>71</v>
      </c>
      <c r="B78" s="89">
        <v>15.4</v>
      </c>
      <c r="C78" s="89">
        <v>0</v>
      </c>
      <c r="D78" s="87"/>
      <c r="E78" s="87"/>
      <c r="F78" s="87"/>
      <c r="G78" s="87"/>
      <c r="H78" s="87"/>
      <c r="I78" s="87"/>
      <c r="J78" s="87"/>
      <c r="K78" s="87"/>
      <c r="L78" s="87"/>
      <c r="M78" s="87"/>
    </row>
    <row r="79" spans="1:13" x14ac:dyDescent="0.25">
      <c r="A79" s="88">
        <v>72</v>
      </c>
      <c r="B79" s="89">
        <v>14.74</v>
      </c>
      <c r="C79" s="89">
        <v>0</v>
      </c>
      <c r="D79" s="87"/>
      <c r="E79" s="87"/>
      <c r="F79" s="87"/>
      <c r="G79" s="87"/>
      <c r="H79" s="87"/>
      <c r="I79" s="87"/>
      <c r="J79" s="87"/>
      <c r="K79" s="87"/>
      <c r="L79" s="87"/>
      <c r="M79" s="87"/>
    </row>
    <row r="80" spans="1:13" x14ac:dyDescent="0.25">
      <c r="A80" s="88">
        <v>73</v>
      </c>
      <c r="B80" s="89">
        <v>14.08</v>
      </c>
      <c r="C80" s="89">
        <v>0</v>
      </c>
      <c r="D80" s="87"/>
      <c r="E80" s="87"/>
      <c r="F80" s="87"/>
      <c r="G80" s="87"/>
      <c r="H80" s="87"/>
      <c r="I80" s="87"/>
      <c r="J80" s="87"/>
      <c r="K80" s="87"/>
      <c r="L80" s="87"/>
      <c r="M80" s="87"/>
    </row>
    <row r="81" spans="1:13" x14ac:dyDescent="0.25">
      <c r="A81" s="88">
        <v>74</v>
      </c>
      <c r="B81" s="89">
        <v>13.42</v>
      </c>
      <c r="C81" s="89">
        <v>0</v>
      </c>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UWZ+lVM78B0w5FKyBsI5jQdg1dP3fj/dfBaZRuuqtId4TUIGZzItWrwR1KbsiLL+AnT6z44ZC4ZY/CW/f9PGYA==" saltValue="Beyl2DQ2emeDUPTTii2hvg==" spinCount="100000" sheet="1" objects="1" scenarios="1"/>
  <conditionalFormatting sqref="A6:A16 A18:A21">
    <cfRule type="expression" dxfId="927" priority="21" stopIfTrue="1">
      <formula>MOD(ROW(),2)=0</formula>
    </cfRule>
    <cfRule type="expression" dxfId="926" priority="22" stopIfTrue="1">
      <formula>MOD(ROW(),2)&lt;&gt;0</formula>
    </cfRule>
  </conditionalFormatting>
  <conditionalFormatting sqref="B6:C6 C18:C21 B8:C17 C7">
    <cfRule type="expression" dxfId="925" priority="23" stopIfTrue="1">
      <formula>MOD(ROW(),2)=0</formula>
    </cfRule>
    <cfRule type="expression" dxfId="924" priority="24" stopIfTrue="1">
      <formula>MOD(ROW(),2)&lt;&gt;0</formula>
    </cfRule>
  </conditionalFormatting>
  <conditionalFormatting sqref="A17">
    <cfRule type="expression" dxfId="923" priority="15" stopIfTrue="1">
      <formula>MOD(ROW(),2)=0</formula>
    </cfRule>
    <cfRule type="expression" dxfId="922" priority="16" stopIfTrue="1">
      <formula>MOD(ROW(),2)&lt;&gt;0</formula>
    </cfRule>
  </conditionalFormatting>
  <conditionalFormatting sqref="B20:B21">
    <cfRule type="expression" dxfId="921" priority="13" stopIfTrue="1">
      <formula>MOD(ROW(),2)=0</formula>
    </cfRule>
    <cfRule type="expression" dxfId="920" priority="14" stopIfTrue="1">
      <formula>MOD(ROW(),2)&lt;&gt;0</formula>
    </cfRule>
  </conditionalFormatting>
  <conditionalFormatting sqref="B7">
    <cfRule type="expression" dxfId="919" priority="9" stopIfTrue="1">
      <formula>MOD(ROW(),2)=0</formula>
    </cfRule>
    <cfRule type="expression" dxfId="918" priority="10" stopIfTrue="1">
      <formula>MOD(ROW(),2)&lt;&gt;0</formula>
    </cfRule>
  </conditionalFormatting>
  <conditionalFormatting sqref="B18">
    <cfRule type="expression" dxfId="917" priority="7" stopIfTrue="1">
      <formula>MOD(ROW(),2)=0</formula>
    </cfRule>
    <cfRule type="expression" dxfId="916" priority="8" stopIfTrue="1">
      <formula>MOD(ROW(),2)&lt;&gt;0</formula>
    </cfRule>
  </conditionalFormatting>
  <conditionalFormatting sqref="A26:A81">
    <cfRule type="expression" dxfId="915" priority="3" stopIfTrue="1">
      <formula>MOD(ROW(),2)=0</formula>
    </cfRule>
    <cfRule type="expression" dxfId="914" priority="4" stopIfTrue="1">
      <formula>MOD(ROW(),2)&lt;&gt;0</formula>
    </cfRule>
  </conditionalFormatting>
  <conditionalFormatting sqref="B26:C81">
    <cfRule type="expression" dxfId="913" priority="5" stopIfTrue="1">
      <formula>MOD(ROW(),2)=0</formula>
    </cfRule>
    <cfRule type="expression" dxfId="912" priority="6" stopIfTrue="1">
      <formula>MOD(ROW(),2)&lt;&gt;0</formula>
    </cfRule>
  </conditionalFormatting>
  <conditionalFormatting sqref="B19">
    <cfRule type="expression" dxfId="911" priority="1" stopIfTrue="1">
      <formula>MOD(ROW(),2)=0</formula>
    </cfRule>
    <cfRule type="expression" dxfId="910" priority="2" stopIfTrue="1">
      <formula>MOD(ROW(),2)&lt;&gt;0</formula>
    </cfRule>
  </conditionalFormatting>
  <hyperlinks>
    <hyperlink ref="B23" location="'Factor List'!A1" display="Back to Factor List" xr:uid="{00000000-0004-0000-4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02"/>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Scheme pays AA - x-603</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96" t="s">
        <v>444</v>
      </c>
      <c r="C7" s="74"/>
      <c r="D7" s="74"/>
      <c r="E7" s="74"/>
      <c r="F7" s="74"/>
      <c r="G7" s="74"/>
      <c r="H7" s="74"/>
      <c r="I7" s="74"/>
      <c r="J7" s="74"/>
      <c r="K7" s="74"/>
      <c r="L7" s="74"/>
      <c r="M7" s="74"/>
    </row>
    <row r="8" spans="1:13" x14ac:dyDescent="0.25">
      <c r="A8" s="93" t="s">
        <v>49</v>
      </c>
      <c r="B8" s="74" t="s">
        <v>48</v>
      </c>
      <c r="C8" s="74"/>
      <c r="D8" s="74"/>
      <c r="E8" s="74"/>
      <c r="F8" s="74"/>
      <c r="G8" s="74"/>
      <c r="H8" s="74"/>
      <c r="I8" s="74"/>
      <c r="J8" s="74"/>
      <c r="K8" s="74"/>
      <c r="L8" s="74"/>
      <c r="M8" s="74"/>
    </row>
    <row r="9" spans="1:13" x14ac:dyDescent="0.25">
      <c r="A9" s="93" t="s">
        <v>17</v>
      </c>
      <c r="B9" s="74" t="s">
        <v>654</v>
      </c>
      <c r="C9" s="74"/>
      <c r="D9" s="74"/>
      <c r="E9" s="74"/>
      <c r="F9" s="74"/>
      <c r="G9" s="74"/>
      <c r="H9" s="74"/>
      <c r="I9" s="74"/>
      <c r="J9" s="74"/>
      <c r="K9" s="74"/>
      <c r="L9" s="74"/>
      <c r="M9" s="74"/>
    </row>
    <row r="10" spans="1:13" x14ac:dyDescent="0.25">
      <c r="A10" s="93" t="s">
        <v>2</v>
      </c>
      <c r="B10" s="74" t="s">
        <v>661</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707</v>
      </c>
      <c r="C12" s="74"/>
      <c r="D12" s="74"/>
      <c r="E12" s="74"/>
      <c r="F12" s="74"/>
      <c r="G12" s="74"/>
      <c r="H12" s="74"/>
      <c r="I12" s="74"/>
      <c r="J12" s="74"/>
      <c r="K12" s="74"/>
      <c r="L12" s="74"/>
      <c r="M12" s="74"/>
    </row>
    <row r="13" spans="1:13" hidden="1" x14ac:dyDescent="0.25">
      <c r="A13" s="93" t="s">
        <v>52</v>
      </c>
      <c r="B13" s="74">
        <v>1</v>
      </c>
      <c r="C13" s="74"/>
      <c r="D13" s="74"/>
      <c r="E13" s="74"/>
      <c r="F13" s="74"/>
      <c r="G13" s="74"/>
      <c r="H13" s="74"/>
      <c r="I13" s="74"/>
      <c r="J13" s="74"/>
      <c r="K13" s="74"/>
      <c r="L13" s="74"/>
      <c r="M13" s="74"/>
    </row>
    <row r="14" spans="1:13" hidden="1" x14ac:dyDescent="0.25">
      <c r="A14" s="93" t="s">
        <v>18</v>
      </c>
      <c r="B14" s="74">
        <v>603</v>
      </c>
      <c r="C14" s="74"/>
      <c r="D14" s="74"/>
      <c r="E14" s="74"/>
      <c r="F14" s="74"/>
      <c r="G14" s="74"/>
      <c r="H14" s="74"/>
      <c r="I14" s="74"/>
      <c r="J14" s="74"/>
      <c r="K14" s="74"/>
      <c r="L14" s="74"/>
      <c r="M14" s="74"/>
    </row>
    <row r="15" spans="1:13" x14ac:dyDescent="0.25">
      <c r="A15" s="93" t="s">
        <v>53</v>
      </c>
      <c r="B15" s="74" t="s">
        <v>710</v>
      </c>
      <c r="C15" s="74"/>
      <c r="D15" s="74"/>
      <c r="E15" s="74"/>
      <c r="F15" s="74"/>
      <c r="G15" s="74"/>
      <c r="H15" s="74"/>
      <c r="I15" s="74"/>
      <c r="J15" s="74"/>
      <c r="K15" s="74"/>
      <c r="L15" s="74"/>
      <c r="M15" s="74"/>
    </row>
    <row r="16" spans="1:13" x14ac:dyDescent="0.25">
      <c r="A16" s="93" t="s">
        <v>54</v>
      </c>
      <c r="B16" s="74" t="s">
        <v>662</v>
      </c>
      <c r="C16" s="74"/>
      <c r="D16" s="74"/>
      <c r="E16" s="74"/>
      <c r="F16" s="74"/>
      <c r="G16" s="74"/>
      <c r="H16" s="74"/>
      <c r="I16" s="74"/>
      <c r="J16" s="74"/>
      <c r="K16" s="74"/>
      <c r="L16" s="74"/>
      <c r="M16" s="74"/>
    </row>
    <row r="17" spans="1:13" ht="39.6" x14ac:dyDescent="0.25">
      <c r="A17" s="93" t="s">
        <v>388</v>
      </c>
      <c r="B17" s="74" t="s">
        <v>1127</v>
      </c>
      <c r="C17" s="74"/>
      <c r="D17" s="74"/>
      <c r="E17" s="74"/>
      <c r="F17" s="74"/>
      <c r="G17" s="74"/>
      <c r="H17" s="74"/>
      <c r="I17" s="74"/>
      <c r="J17" s="74"/>
      <c r="K17" s="74"/>
      <c r="L17" s="74"/>
      <c r="M17" s="74"/>
    </row>
    <row r="18" spans="1:13" x14ac:dyDescent="0.25">
      <c r="A18" s="93" t="s">
        <v>19</v>
      </c>
      <c r="B18" s="92">
        <v>45135</v>
      </c>
      <c r="C18" s="74"/>
      <c r="D18" s="74"/>
      <c r="E18" s="74"/>
      <c r="F18" s="74"/>
      <c r="G18" s="74"/>
      <c r="H18" s="74"/>
      <c r="I18" s="74"/>
      <c r="J18" s="74"/>
      <c r="K18" s="74"/>
      <c r="L18" s="74"/>
      <c r="M18" s="74"/>
    </row>
    <row r="19" spans="1:13" x14ac:dyDescent="0.25">
      <c r="A19" s="93" t="s">
        <v>20</v>
      </c>
      <c r="B19" s="92">
        <v>45135</v>
      </c>
      <c r="C19" s="74"/>
      <c r="D19" s="74"/>
      <c r="E19" s="74"/>
      <c r="F19" s="74"/>
      <c r="G19" s="74"/>
      <c r="H19" s="74"/>
      <c r="I19" s="74"/>
      <c r="J19" s="74"/>
      <c r="K19" s="74"/>
      <c r="L19" s="74"/>
      <c r="M19" s="74"/>
    </row>
    <row r="20" spans="1:13" x14ac:dyDescent="0.25">
      <c r="A20" s="93" t="s">
        <v>264</v>
      </c>
      <c r="B20" s="96" t="s">
        <v>389</v>
      </c>
      <c r="C20" s="74"/>
      <c r="D20" s="74"/>
      <c r="E20" s="74"/>
      <c r="F20" s="74"/>
      <c r="G20" s="74"/>
      <c r="H20" s="74"/>
      <c r="I20" s="74"/>
      <c r="J20" s="74"/>
      <c r="K20" s="74"/>
      <c r="L20" s="74"/>
      <c r="M20" s="74"/>
    </row>
    <row r="21" spans="1:13" x14ac:dyDescent="0.25">
      <c r="A21" s="93" t="s">
        <v>1163</v>
      </c>
      <c r="B21" s="96" t="s">
        <v>1164</v>
      </c>
      <c r="C21" s="74"/>
      <c r="D21" s="74"/>
      <c r="E21" s="74"/>
      <c r="F21" s="74"/>
      <c r="G21" s="74"/>
      <c r="H21" s="74"/>
      <c r="I21" s="74"/>
      <c r="J21" s="74"/>
      <c r="K21" s="74"/>
      <c r="L21" s="74"/>
      <c r="M21" s="74"/>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20</v>
      </c>
      <c r="B27" s="90">
        <v>0.253</v>
      </c>
      <c r="C27" s="90">
        <v>0.253</v>
      </c>
      <c r="D27" s="90">
        <v>0.254</v>
      </c>
      <c r="E27" s="90">
        <v>0.255</v>
      </c>
      <c r="F27" s="90">
        <v>0.255</v>
      </c>
      <c r="G27" s="90">
        <v>0.25600000000000001</v>
      </c>
      <c r="H27" s="90">
        <v>0.25600000000000001</v>
      </c>
      <c r="I27" s="90">
        <v>0.25700000000000001</v>
      </c>
      <c r="J27" s="90">
        <v>0.25700000000000001</v>
      </c>
      <c r="K27" s="90">
        <v>0.25800000000000001</v>
      </c>
      <c r="L27" s="90">
        <v>0.25900000000000001</v>
      </c>
      <c r="M27" s="90">
        <v>0.25900000000000001</v>
      </c>
    </row>
    <row r="28" spans="1:13" x14ac:dyDescent="0.25">
      <c r="A28" s="88">
        <v>21</v>
      </c>
      <c r="B28" s="90">
        <v>0.26</v>
      </c>
      <c r="C28" s="90">
        <v>0.26</v>
      </c>
      <c r="D28" s="90">
        <v>0.26100000000000001</v>
      </c>
      <c r="E28" s="90">
        <v>0.26100000000000001</v>
      </c>
      <c r="F28" s="90">
        <v>0.26200000000000001</v>
      </c>
      <c r="G28" s="90">
        <v>0.26300000000000001</v>
      </c>
      <c r="H28" s="90">
        <v>0.26300000000000001</v>
      </c>
      <c r="I28" s="90">
        <v>0.26400000000000001</v>
      </c>
      <c r="J28" s="90">
        <v>0.26400000000000001</v>
      </c>
      <c r="K28" s="90">
        <v>0.26500000000000001</v>
      </c>
      <c r="L28" s="90">
        <v>0.26600000000000001</v>
      </c>
      <c r="M28" s="90">
        <v>0.26600000000000001</v>
      </c>
    </row>
    <row r="29" spans="1:13" x14ac:dyDescent="0.25">
      <c r="A29" s="88">
        <v>22</v>
      </c>
      <c r="B29" s="90">
        <v>0.26700000000000002</v>
      </c>
      <c r="C29" s="90">
        <v>0.26700000000000002</v>
      </c>
      <c r="D29" s="90">
        <v>0.26800000000000002</v>
      </c>
      <c r="E29" s="90">
        <v>0.26900000000000002</v>
      </c>
      <c r="F29" s="90">
        <v>0.26900000000000002</v>
      </c>
      <c r="G29" s="90">
        <v>0.27</v>
      </c>
      <c r="H29" s="90">
        <v>0.27</v>
      </c>
      <c r="I29" s="90">
        <v>0.27100000000000002</v>
      </c>
      <c r="J29" s="90">
        <v>0.27200000000000002</v>
      </c>
      <c r="K29" s="90">
        <v>0.27200000000000002</v>
      </c>
      <c r="L29" s="90">
        <v>0.27300000000000002</v>
      </c>
      <c r="M29" s="90">
        <v>0.27300000000000002</v>
      </c>
    </row>
    <row r="30" spans="1:13" x14ac:dyDescent="0.25">
      <c r="A30" s="88">
        <v>23</v>
      </c>
      <c r="B30" s="90">
        <v>0.27400000000000002</v>
      </c>
      <c r="C30" s="90">
        <v>0.27500000000000002</v>
      </c>
      <c r="D30" s="90">
        <v>0.27500000000000002</v>
      </c>
      <c r="E30" s="90">
        <v>0.27600000000000002</v>
      </c>
      <c r="F30" s="90">
        <v>0.27700000000000002</v>
      </c>
      <c r="G30" s="90">
        <v>0.27700000000000002</v>
      </c>
      <c r="H30" s="90">
        <v>0.27800000000000002</v>
      </c>
      <c r="I30" s="90">
        <v>0.27800000000000002</v>
      </c>
      <c r="J30" s="90">
        <v>0.27900000000000003</v>
      </c>
      <c r="K30" s="90">
        <v>0.28000000000000003</v>
      </c>
      <c r="L30" s="90">
        <v>0.28000000000000003</v>
      </c>
      <c r="M30" s="90">
        <v>0.28100000000000003</v>
      </c>
    </row>
    <row r="31" spans="1:13" x14ac:dyDescent="0.25">
      <c r="A31" s="88">
        <v>24</v>
      </c>
      <c r="B31" s="90">
        <v>0.28199999999999997</v>
      </c>
      <c r="C31" s="90">
        <v>0.28199999999999997</v>
      </c>
      <c r="D31" s="90">
        <v>0.28299999999999997</v>
      </c>
      <c r="E31" s="90">
        <v>0.28399999999999997</v>
      </c>
      <c r="F31" s="90">
        <v>0.28399999999999997</v>
      </c>
      <c r="G31" s="90">
        <v>0.28499999999999998</v>
      </c>
      <c r="H31" s="90">
        <v>0.28599999999999998</v>
      </c>
      <c r="I31" s="90">
        <v>0.28599999999999998</v>
      </c>
      <c r="J31" s="90">
        <v>0.28699999999999998</v>
      </c>
      <c r="K31" s="90">
        <v>0.28799999999999998</v>
      </c>
      <c r="L31" s="90">
        <v>0.28799999999999998</v>
      </c>
      <c r="M31" s="90">
        <v>0.28899999999999998</v>
      </c>
    </row>
    <row r="32" spans="1:13" x14ac:dyDescent="0.25">
      <c r="A32" s="88">
        <v>25</v>
      </c>
      <c r="B32" s="90">
        <v>0.28899999999999998</v>
      </c>
      <c r="C32" s="90">
        <v>0.28999999999999998</v>
      </c>
      <c r="D32" s="90">
        <v>0.29099999999999998</v>
      </c>
      <c r="E32" s="90">
        <v>0.29199999999999998</v>
      </c>
      <c r="F32" s="90">
        <v>0.29199999999999998</v>
      </c>
      <c r="G32" s="90">
        <v>0.29299999999999998</v>
      </c>
      <c r="H32" s="90">
        <v>0.29399999999999998</v>
      </c>
      <c r="I32" s="90">
        <v>0.29399999999999998</v>
      </c>
      <c r="J32" s="90">
        <v>0.29499999999999998</v>
      </c>
      <c r="K32" s="90">
        <v>0.29599999999999999</v>
      </c>
      <c r="L32" s="90">
        <v>0.29599999999999999</v>
      </c>
      <c r="M32" s="90">
        <v>0.29699999999999999</v>
      </c>
    </row>
    <row r="33" spans="1:13" x14ac:dyDescent="0.25">
      <c r="A33" s="88">
        <v>26</v>
      </c>
      <c r="B33" s="90">
        <v>0.29799999999999999</v>
      </c>
      <c r="C33" s="90">
        <v>0.29799999999999999</v>
      </c>
      <c r="D33" s="90">
        <v>0.29899999999999999</v>
      </c>
      <c r="E33" s="90">
        <v>0.3</v>
      </c>
      <c r="F33" s="90">
        <v>0.30099999999999999</v>
      </c>
      <c r="G33" s="90">
        <v>0.30099999999999999</v>
      </c>
      <c r="H33" s="90">
        <v>0.30199999999999999</v>
      </c>
      <c r="I33" s="90">
        <v>0.30299999999999999</v>
      </c>
      <c r="J33" s="90">
        <v>0.30299999999999999</v>
      </c>
      <c r="K33" s="90">
        <v>0.30399999999999999</v>
      </c>
      <c r="L33" s="90">
        <v>0.30499999999999999</v>
      </c>
      <c r="M33" s="90">
        <v>0.30499999999999999</v>
      </c>
    </row>
    <row r="34" spans="1:13" x14ac:dyDescent="0.25">
      <c r="A34" s="88">
        <v>27</v>
      </c>
      <c r="B34" s="90">
        <v>0.30599999999999999</v>
      </c>
      <c r="C34" s="90">
        <v>0.307</v>
      </c>
      <c r="D34" s="90">
        <v>0.308</v>
      </c>
      <c r="E34" s="90">
        <v>0.308</v>
      </c>
      <c r="F34" s="90">
        <v>0.309</v>
      </c>
      <c r="G34" s="90">
        <v>0.31</v>
      </c>
      <c r="H34" s="90">
        <v>0.311</v>
      </c>
      <c r="I34" s="90">
        <v>0.311</v>
      </c>
      <c r="J34" s="90">
        <v>0.312</v>
      </c>
      <c r="K34" s="90">
        <v>0.313</v>
      </c>
      <c r="L34" s="90">
        <v>0.314</v>
      </c>
      <c r="M34" s="90">
        <v>0.314</v>
      </c>
    </row>
    <row r="35" spans="1:13" x14ac:dyDescent="0.25">
      <c r="A35" s="88">
        <v>28</v>
      </c>
      <c r="B35" s="90">
        <v>0.315</v>
      </c>
      <c r="C35" s="90">
        <v>0.316</v>
      </c>
      <c r="D35" s="90">
        <v>0.317</v>
      </c>
      <c r="E35" s="90">
        <v>0.317</v>
      </c>
      <c r="F35" s="90">
        <v>0.318</v>
      </c>
      <c r="G35" s="90">
        <v>0.31900000000000001</v>
      </c>
      <c r="H35" s="90">
        <v>0.32</v>
      </c>
      <c r="I35" s="90">
        <v>0.32</v>
      </c>
      <c r="J35" s="90">
        <v>0.32100000000000001</v>
      </c>
      <c r="K35" s="90">
        <v>0.32200000000000001</v>
      </c>
      <c r="L35" s="90">
        <v>0.32300000000000001</v>
      </c>
      <c r="M35" s="90">
        <v>0.32400000000000001</v>
      </c>
    </row>
    <row r="36" spans="1:13" x14ac:dyDescent="0.25">
      <c r="A36" s="88">
        <v>29</v>
      </c>
      <c r="B36" s="90">
        <v>0.32400000000000001</v>
      </c>
      <c r="C36" s="90">
        <v>0.32500000000000001</v>
      </c>
      <c r="D36" s="90">
        <v>0.32600000000000001</v>
      </c>
      <c r="E36" s="90">
        <v>0.32700000000000001</v>
      </c>
      <c r="F36" s="90">
        <v>0.32700000000000001</v>
      </c>
      <c r="G36" s="90">
        <v>0.32800000000000001</v>
      </c>
      <c r="H36" s="90">
        <v>0.32900000000000001</v>
      </c>
      <c r="I36" s="90">
        <v>0.33</v>
      </c>
      <c r="J36" s="90">
        <v>0.33100000000000002</v>
      </c>
      <c r="K36" s="90">
        <v>0.33100000000000002</v>
      </c>
      <c r="L36" s="90">
        <v>0.33200000000000002</v>
      </c>
      <c r="M36" s="90">
        <v>0.33300000000000002</v>
      </c>
    </row>
    <row r="37" spans="1:13" x14ac:dyDescent="0.25">
      <c r="A37" s="88">
        <v>30</v>
      </c>
      <c r="B37" s="90">
        <v>0.33400000000000002</v>
      </c>
      <c r="C37" s="90">
        <v>0.33500000000000002</v>
      </c>
      <c r="D37" s="90">
        <v>0.33600000000000002</v>
      </c>
      <c r="E37" s="90">
        <v>0.33600000000000002</v>
      </c>
      <c r="F37" s="90">
        <v>0.33700000000000002</v>
      </c>
      <c r="G37" s="90">
        <v>0.33800000000000002</v>
      </c>
      <c r="H37" s="90">
        <v>0.33900000000000002</v>
      </c>
      <c r="I37" s="90">
        <v>0.34</v>
      </c>
      <c r="J37" s="90">
        <v>0.34100000000000003</v>
      </c>
      <c r="K37" s="90">
        <v>0.34100000000000003</v>
      </c>
      <c r="L37" s="90">
        <v>0.34200000000000003</v>
      </c>
      <c r="M37" s="90">
        <v>0.34300000000000003</v>
      </c>
    </row>
    <row r="38" spans="1:13" x14ac:dyDescent="0.25">
      <c r="A38" s="88">
        <v>31</v>
      </c>
      <c r="B38" s="90">
        <v>0.34399999999999997</v>
      </c>
      <c r="C38" s="90">
        <v>0.34499999999999997</v>
      </c>
      <c r="D38" s="90">
        <v>0.34599999999999997</v>
      </c>
      <c r="E38" s="90">
        <v>0.34699999999999998</v>
      </c>
      <c r="F38" s="90">
        <v>0.34699999999999998</v>
      </c>
      <c r="G38" s="90">
        <v>0.34799999999999998</v>
      </c>
      <c r="H38" s="90">
        <v>0.34899999999999998</v>
      </c>
      <c r="I38" s="90">
        <v>0.35</v>
      </c>
      <c r="J38" s="90">
        <v>0.35099999999999998</v>
      </c>
      <c r="K38" s="90">
        <v>0.35199999999999998</v>
      </c>
      <c r="L38" s="90">
        <v>0.35299999999999998</v>
      </c>
      <c r="M38" s="90">
        <v>0.35299999999999998</v>
      </c>
    </row>
    <row r="39" spans="1:13" x14ac:dyDescent="0.25">
      <c r="A39" s="88">
        <v>32</v>
      </c>
      <c r="B39" s="90">
        <v>0.35399999999999998</v>
      </c>
      <c r="C39" s="90">
        <v>0.35499999999999998</v>
      </c>
      <c r="D39" s="90">
        <v>0.35599999999999998</v>
      </c>
      <c r="E39" s="90">
        <v>0.35699999999999998</v>
      </c>
      <c r="F39" s="90">
        <v>0.35799999999999998</v>
      </c>
      <c r="G39" s="90">
        <v>0.35899999999999999</v>
      </c>
      <c r="H39" s="90">
        <v>0.36</v>
      </c>
      <c r="I39" s="90">
        <v>0.36099999999999999</v>
      </c>
      <c r="J39" s="90">
        <v>0.36199999999999999</v>
      </c>
      <c r="K39" s="90">
        <v>0.36199999999999999</v>
      </c>
      <c r="L39" s="90">
        <v>0.36299999999999999</v>
      </c>
      <c r="M39" s="90">
        <v>0.36399999999999999</v>
      </c>
    </row>
    <row r="40" spans="1:13" x14ac:dyDescent="0.25">
      <c r="A40" s="88">
        <v>33</v>
      </c>
      <c r="B40" s="90">
        <v>0.36499999999999999</v>
      </c>
      <c r="C40" s="90">
        <v>0.36599999999999999</v>
      </c>
      <c r="D40" s="90">
        <v>0.36699999999999999</v>
      </c>
      <c r="E40" s="90">
        <v>0.36799999999999999</v>
      </c>
      <c r="F40" s="90">
        <v>0.36899999999999999</v>
      </c>
      <c r="G40" s="90">
        <v>0.37</v>
      </c>
      <c r="H40" s="90">
        <v>0.371</v>
      </c>
      <c r="I40" s="90">
        <v>0.372</v>
      </c>
      <c r="J40" s="90">
        <v>0.373</v>
      </c>
      <c r="K40" s="90">
        <v>0.374</v>
      </c>
      <c r="L40" s="90">
        <v>0.375</v>
      </c>
      <c r="M40" s="90">
        <v>0.376</v>
      </c>
    </row>
    <row r="41" spans="1:13" x14ac:dyDescent="0.25">
      <c r="A41" s="88">
        <v>34</v>
      </c>
      <c r="B41" s="90">
        <v>0.377</v>
      </c>
      <c r="C41" s="90">
        <v>0.378</v>
      </c>
      <c r="D41" s="90">
        <v>0.379</v>
      </c>
      <c r="E41" s="90">
        <v>0.38</v>
      </c>
      <c r="F41" s="90">
        <v>0.38100000000000001</v>
      </c>
      <c r="G41" s="90">
        <v>0.38100000000000001</v>
      </c>
      <c r="H41" s="90">
        <v>0.38200000000000001</v>
      </c>
      <c r="I41" s="90">
        <v>0.38300000000000001</v>
      </c>
      <c r="J41" s="90">
        <v>0.38400000000000001</v>
      </c>
      <c r="K41" s="90">
        <v>0.38500000000000001</v>
      </c>
      <c r="L41" s="90">
        <v>0.38600000000000001</v>
      </c>
      <c r="M41" s="90">
        <v>0.38700000000000001</v>
      </c>
    </row>
    <row r="42" spans="1:13" x14ac:dyDescent="0.25">
      <c r="A42" s="88">
        <v>35</v>
      </c>
      <c r="B42" s="90">
        <v>0.38800000000000001</v>
      </c>
      <c r="C42" s="90">
        <v>0.38900000000000001</v>
      </c>
      <c r="D42" s="90">
        <v>0.39</v>
      </c>
      <c r="E42" s="90">
        <v>0.39100000000000001</v>
      </c>
      <c r="F42" s="90">
        <v>0.39300000000000002</v>
      </c>
      <c r="G42" s="90">
        <v>0.39400000000000002</v>
      </c>
      <c r="H42" s="90">
        <v>0.39500000000000002</v>
      </c>
      <c r="I42" s="90">
        <v>0.39600000000000002</v>
      </c>
      <c r="J42" s="90">
        <v>0.39700000000000002</v>
      </c>
      <c r="K42" s="90">
        <v>0.39800000000000002</v>
      </c>
      <c r="L42" s="90">
        <v>0.39900000000000002</v>
      </c>
      <c r="M42" s="90">
        <v>0.4</v>
      </c>
    </row>
    <row r="43" spans="1:13" x14ac:dyDescent="0.25">
      <c r="A43" s="88">
        <v>36</v>
      </c>
      <c r="B43" s="90">
        <v>0.40100000000000002</v>
      </c>
      <c r="C43" s="90">
        <v>0.40200000000000002</v>
      </c>
      <c r="D43" s="90">
        <v>0.40300000000000002</v>
      </c>
      <c r="E43" s="90">
        <v>0.40400000000000003</v>
      </c>
      <c r="F43" s="90">
        <v>0.40500000000000003</v>
      </c>
      <c r="G43" s="90">
        <v>0.40600000000000003</v>
      </c>
      <c r="H43" s="90">
        <v>0.40699999999999997</v>
      </c>
      <c r="I43" s="90">
        <v>0.40799999999999997</v>
      </c>
      <c r="J43" s="90">
        <v>0.40899999999999997</v>
      </c>
      <c r="K43" s="90">
        <v>0.41</v>
      </c>
      <c r="L43" s="90">
        <v>0.41199999999999998</v>
      </c>
      <c r="M43" s="90">
        <v>0.41299999999999998</v>
      </c>
    </row>
    <row r="44" spans="1:13" x14ac:dyDescent="0.25">
      <c r="A44" s="88">
        <v>37</v>
      </c>
      <c r="B44" s="90">
        <v>0.41399999999999998</v>
      </c>
      <c r="C44" s="90">
        <v>0.41499999999999998</v>
      </c>
      <c r="D44" s="90">
        <v>0.41599999999999998</v>
      </c>
      <c r="E44" s="90">
        <v>0.41699999999999998</v>
      </c>
      <c r="F44" s="90">
        <v>0.41799999999999998</v>
      </c>
      <c r="G44" s="90">
        <v>0.41899999999999998</v>
      </c>
      <c r="H44" s="90">
        <v>0.42</v>
      </c>
      <c r="I44" s="90">
        <v>0.42199999999999999</v>
      </c>
      <c r="J44" s="90">
        <v>0.42299999999999999</v>
      </c>
      <c r="K44" s="90">
        <v>0.42399999999999999</v>
      </c>
      <c r="L44" s="90">
        <v>0.42499999999999999</v>
      </c>
      <c r="M44" s="90">
        <v>0.42599999999999999</v>
      </c>
    </row>
    <row r="45" spans="1:13" x14ac:dyDescent="0.25">
      <c r="A45" s="88">
        <v>38</v>
      </c>
      <c r="B45" s="90">
        <v>0.42699999999999999</v>
      </c>
      <c r="C45" s="90">
        <v>0.42799999999999999</v>
      </c>
      <c r="D45" s="90">
        <v>0.43</v>
      </c>
      <c r="E45" s="90">
        <v>0.43099999999999999</v>
      </c>
      <c r="F45" s="90">
        <v>0.432</v>
      </c>
      <c r="G45" s="90">
        <v>0.433</v>
      </c>
      <c r="H45" s="90">
        <v>0.434</v>
      </c>
      <c r="I45" s="90">
        <v>0.435</v>
      </c>
      <c r="J45" s="90">
        <v>0.437</v>
      </c>
      <c r="K45" s="90">
        <v>0.438</v>
      </c>
      <c r="L45" s="90">
        <v>0.439</v>
      </c>
      <c r="M45" s="90">
        <v>0.44</v>
      </c>
    </row>
    <row r="46" spans="1:13" x14ac:dyDescent="0.25">
      <c r="A46" s="88">
        <v>39</v>
      </c>
      <c r="B46" s="90">
        <v>0.441</v>
      </c>
      <c r="C46" s="90">
        <v>0.443</v>
      </c>
      <c r="D46" s="90">
        <v>0.44400000000000001</v>
      </c>
      <c r="E46" s="90">
        <v>0.44500000000000001</v>
      </c>
      <c r="F46" s="90">
        <v>0.44600000000000001</v>
      </c>
      <c r="G46" s="90">
        <v>0.44700000000000001</v>
      </c>
      <c r="H46" s="90">
        <v>0.44900000000000001</v>
      </c>
      <c r="I46" s="90">
        <v>0.45</v>
      </c>
      <c r="J46" s="90">
        <v>0.45100000000000001</v>
      </c>
      <c r="K46" s="90">
        <v>0.45200000000000001</v>
      </c>
      <c r="L46" s="90">
        <v>0.45400000000000001</v>
      </c>
      <c r="M46" s="90">
        <v>0.45500000000000002</v>
      </c>
    </row>
    <row r="47" spans="1:13" x14ac:dyDescent="0.25">
      <c r="A47" s="88">
        <v>40</v>
      </c>
      <c r="B47" s="90">
        <v>0.45600000000000002</v>
      </c>
      <c r="C47" s="90">
        <v>0.45700000000000002</v>
      </c>
      <c r="D47" s="90">
        <v>0.45900000000000002</v>
      </c>
      <c r="E47" s="90">
        <v>0.46</v>
      </c>
      <c r="F47" s="90">
        <v>0.46100000000000002</v>
      </c>
      <c r="G47" s="90">
        <v>0.46200000000000002</v>
      </c>
      <c r="H47" s="90">
        <v>0.46400000000000002</v>
      </c>
      <c r="I47" s="90">
        <v>0.46500000000000002</v>
      </c>
      <c r="J47" s="90">
        <v>0.46600000000000003</v>
      </c>
      <c r="K47" s="90">
        <v>0.46800000000000003</v>
      </c>
      <c r="L47" s="90">
        <v>0.46899999999999997</v>
      </c>
      <c r="M47" s="90">
        <v>0.47</v>
      </c>
    </row>
    <row r="48" spans="1:13" x14ac:dyDescent="0.25">
      <c r="A48" s="88">
        <v>41</v>
      </c>
      <c r="B48" s="90">
        <v>0.47199999999999998</v>
      </c>
      <c r="C48" s="90">
        <v>0.47299999999999998</v>
      </c>
      <c r="D48" s="90">
        <v>0.47399999999999998</v>
      </c>
      <c r="E48" s="90">
        <v>0.47599999999999998</v>
      </c>
      <c r="F48" s="90">
        <v>0.47699999999999998</v>
      </c>
      <c r="G48" s="90">
        <v>0.47799999999999998</v>
      </c>
      <c r="H48" s="90">
        <v>0.48</v>
      </c>
      <c r="I48" s="90">
        <v>0.48099999999999998</v>
      </c>
      <c r="J48" s="90">
        <v>0.48199999999999998</v>
      </c>
      <c r="K48" s="90">
        <v>0.48399999999999999</v>
      </c>
      <c r="L48" s="90">
        <v>0.48499999999999999</v>
      </c>
      <c r="M48" s="90">
        <v>0.48599999999999999</v>
      </c>
    </row>
    <row r="49" spans="1:13" x14ac:dyDescent="0.25">
      <c r="A49" s="88">
        <v>42</v>
      </c>
      <c r="B49" s="90">
        <v>0.48799999999999999</v>
      </c>
      <c r="C49" s="90">
        <v>0.48899999999999999</v>
      </c>
      <c r="D49" s="90">
        <v>0.49099999999999999</v>
      </c>
      <c r="E49" s="90">
        <v>0.49199999999999999</v>
      </c>
      <c r="F49" s="90">
        <v>0.49299999999999999</v>
      </c>
      <c r="G49" s="90">
        <v>0.495</v>
      </c>
      <c r="H49" s="90">
        <v>0.496</v>
      </c>
      <c r="I49" s="90">
        <v>0.498</v>
      </c>
      <c r="J49" s="90">
        <v>0.499</v>
      </c>
      <c r="K49" s="90">
        <v>0.5</v>
      </c>
      <c r="L49" s="90">
        <v>0.502</v>
      </c>
      <c r="M49" s="90">
        <v>0.503</v>
      </c>
    </row>
    <row r="50" spans="1:13" x14ac:dyDescent="0.25">
      <c r="A50" s="88">
        <v>43</v>
      </c>
      <c r="B50" s="90">
        <v>0.505</v>
      </c>
      <c r="C50" s="90">
        <v>0.50600000000000001</v>
      </c>
      <c r="D50" s="90">
        <v>0.50800000000000001</v>
      </c>
      <c r="E50" s="90">
        <v>0.50900000000000001</v>
      </c>
      <c r="F50" s="90">
        <v>0.51100000000000001</v>
      </c>
      <c r="G50" s="90">
        <v>0.51200000000000001</v>
      </c>
      <c r="H50" s="90">
        <v>0.51400000000000001</v>
      </c>
      <c r="I50" s="90">
        <v>0.51500000000000001</v>
      </c>
      <c r="J50" s="90">
        <v>0.51700000000000002</v>
      </c>
      <c r="K50" s="90">
        <v>0.51800000000000002</v>
      </c>
      <c r="L50" s="90">
        <v>0.52</v>
      </c>
      <c r="M50" s="90">
        <v>0.52100000000000002</v>
      </c>
    </row>
    <row r="51" spans="1:13" x14ac:dyDescent="0.25">
      <c r="A51" s="88">
        <v>44</v>
      </c>
      <c r="B51" s="90">
        <v>0.52300000000000002</v>
      </c>
      <c r="C51" s="90">
        <v>0.52400000000000002</v>
      </c>
      <c r="D51" s="90">
        <v>0.52600000000000002</v>
      </c>
      <c r="E51" s="90">
        <v>0.52700000000000002</v>
      </c>
      <c r="F51" s="90">
        <v>0.52900000000000003</v>
      </c>
      <c r="G51" s="90">
        <v>0.53</v>
      </c>
      <c r="H51" s="90">
        <v>0.53200000000000003</v>
      </c>
      <c r="I51" s="90">
        <v>0.53400000000000003</v>
      </c>
      <c r="J51" s="90">
        <v>0.53500000000000003</v>
      </c>
      <c r="K51" s="90">
        <v>0.53700000000000003</v>
      </c>
      <c r="L51" s="90">
        <v>0.53800000000000003</v>
      </c>
      <c r="M51" s="90">
        <v>0.54</v>
      </c>
    </row>
    <row r="52" spans="1:13" x14ac:dyDescent="0.25">
      <c r="A52" s="88">
        <v>45</v>
      </c>
      <c r="B52" s="90">
        <v>0.54100000000000004</v>
      </c>
      <c r="C52" s="90">
        <v>0.54300000000000004</v>
      </c>
      <c r="D52" s="90">
        <v>0.54500000000000004</v>
      </c>
      <c r="E52" s="90">
        <v>0.54600000000000004</v>
      </c>
      <c r="F52" s="90">
        <v>0.54800000000000004</v>
      </c>
      <c r="G52" s="90">
        <v>0.55000000000000004</v>
      </c>
      <c r="H52" s="90">
        <v>0.55100000000000005</v>
      </c>
      <c r="I52" s="90">
        <v>0.55300000000000005</v>
      </c>
      <c r="J52" s="90">
        <v>0.55400000000000005</v>
      </c>
      <c r="K52" s="90">
        <v>0.55600000000000005</v>
      </c>
      <c r="L52" s="90">
        <v>0.55800000000000005</v>
      </c>
      <c r="M52" s="90">
        <v>0.55900000000000005</v>
      </c>
    </row>
    <row r="53" spans="1:13" x14ac:dyDescent="0.25">
      <c r="A53" s="88">
        <v>46</v>
      </c>
      <c r="B53" s="90">
        <v>0.56100000000000005</v>
      </c>
      <c r="C53" s="90">
        <v>0.56299999999999994</v>
      </c>
      <c r="D53" s="90">
        <v>0.56499999999999995</v>
      </c>
      <c r="E53" s="90">
        <v>0.56599999999999995</v>
      </c>
      <c r="F53" s="90">
        <v>0.56799999999999995</v>
      </c>
      <c r="G53" s="90">
        <v>0.56999999999999995</v>
      </c>
      <c r="H53" s="90">
        <v>0.57099999999999995</v>
      </c>
      <c r="I53" s="90">
        <v>0.57299999999999995</v>
      </c>
      <c r="J53" s="90">
        <v>0.57499999999999996</v>
      </c>
      <c r="K53" s="90">
        <v>0.57699999999999996</v>
      </c>
      <c r="L53" s="90">
        <v>0.57799999999999996</v>
      </c>
      <c r="M53" s="90">
        <v>0.57999999999999996</v>
      </c>
    </row>
    <row r="54" spans="1:13" x14ac:dyDescent="0.25">
      <c r="A54" s="88">
        <v>47</v>
      </c>
      <c r="B54" s="90">
        <v>0.58199999999999996</v>
      </c>
      <c r="C54" s="90">
        <v>0.58399999999999996</v>
      </c>
      <c r="D54" s="90">
        <v>0.58599999999999997</v>
      </c>
      <c r="E54" s="90">
        <v>0.58699999999999997</v>
      </c>
      <c r="F54" s="90">
        <v>0.58899999999999997</v>
      </c>
      <c r="G54" s="90">
        <v>0.59099999999999997</v>
      </c>
      <c r="H54" s="90">
        <v>0.59299999999999997</v>
      </c>
      <c r="I54" s="90">
        <v>0.59499999999999997</v>
      </c>
      <c r="J54" s="90">
        <v>0.59699999999999998</v>
      </c>
      <c r="K54" s="90">
        <v>0.59799999999999998</v>
      </c>
      <c r="L54" s="90">
        <v>0.6</v>
      </c>
      <c r="M54" s="90">
        <v>0.60199999999999998</v>
      </c>
    </row>
    <row r="55" spans="1:13" x14ac:dyDescent="0.25">
      <c r="A55" s="88">
        <v>48</v>
      </c>
      <c r="B55" s="90">
        <v>0.60399999999999998</v>
      </c>
      <c r="C55" s="90">
        <v>0.60599999999999998</v>
      </c>
      <c r="D55" s="90">
        <v>0.60799999999999998</v>
      </c>
      <c r="E55" s="90">
        <v>0.61</v>
      </c>
      <c r="F55" s="90">
        <v>0.61199999999999999</v>
      </c>
      <c r="G55" s="90">
        <v>0.61299999999999999</v>
      </c>
      <c r="H55" s="90">
        <v>0.61499999999999999</v>
      </c>
      <c r="I55" s="90">
        <v>0.61699999999999999</v>
      </c>
      <c r="J55" s="90">
        <v>0.61899999999999999</v>
      </c>
      <c r="K55" s="90">
        <v>0.621</v>
      </c>
      <c r="L55" s="90">
        <v>0.623</v>
      </c>
      <c r="M55" s="90">
        <v>0.625</v>
      </c>
    </row>
    <row r="56" spans="1:13" x14ac:dyDescent="0.25">
      <c r="A56" s="88">
        <v>49</v>
      </c>
      <c r="B56" s="90">
        <v>0.627</v>
      </c>
      <c r="C56" s="90">
        <v>0.629</v>
      </c>
      <c r="D56" s="90">
        <v>0.63100000000000001</v>
      </c>
      <c r="E56" s="90">
        <v>0.63300000000000001</v>
      </c>
      <c r="F56" s="90">
        <v>0.63500000000000001</v>
      </c>
      <c r="G56" s="90">
        <v>0.63700000000000001</v>
      </c>
      <c r="H56" s="90">
        <v>0.63900000000000001</v>
      </c>
      <c r="I56" s="90">
        <v>0.64100000000000001</v>
      </c>
      <c r="J56" s="90">
        <v>0.64300000000000002</v>
      </c>
      <c r="K56" s="90">
        <v>0.64500000000000002</v>
      </c>
      <c r="L56" s="90">
        <v>0.64700000000000002</v>
      </c>
      <c r="M56" s="90">
        <v>0.64900000000000002</v>
      </c>
    </row>
    <row r="57" spans="1:13" x14ac:dyDescent="0.25">
      <c r="A57" s="88">
        <v>50</v>
      </c>
      <c r="B57" s="90">
        <v>0.65200000000000002</v>
      </c>
      <c r="C57" s="90">
        <v>0.65400000000000003</v>
      </c>
      <c r="D57" s="90">
        <v>0.65600000000000003</v>
      </c>
      <c r="E57" s="90">
        <v>0.65800000000000003</v>
      </c>
      <c r="F57" s="90">
        <v>0.66</v>
      </c>
      <c r="G57" s="90">
        <v>0.66200000000000003</v>
      </c>
      <c r="H57" s="90">
        <v>0.66400000000000003</v>
      </c>
      <c r="I57" s="90">
        <v>0.66700000000000004</v>
      </c>
      <c r="J57" s="90">
        <v>0.66900000000000004</v>
      </c>
      <c r="K57" s="90">
        <v>0.67100000000000004</v>
      </c>
      <c r="L57" s="90">
        <v>0.67300000000000004</v>
      </c>
      <c r="M57" s="90">
        <v>0.67500000000000004</v>
      </c>
    </row>
    <row r="58" spans="1:13" x14ac:dyDescent="0.25">
      <c r="A58" s="88">
        <v>51</v>
      </c>
      <c r="B58" s="90">
        <v>0.67700000000000005</v>
      </c>
      <c r="C58" s="90">
        <v>0.68</v>
      </c>
      <c r="D58" s="90">
        <v>0.68200000000000005</v>
      </c>
      <c r="E58" s="90">
        <v>0.68400000000000005</v>
      </c>
      <c r="F58" s="90">
        <v>0.68700000000000006</v>
      </c>
      <c r="G58" s="90">
        <v>0.68899999999999995</v>
      </c>
      <c r="H58" s="90">
        <v>0.69099999999999995</v>
      </c>
      <c r="I58" s="90">
        <v>0.69299999999999995</v>
      </c>
      <c r="J58" s="90">
        <v>0.69599999999999995</v>
      </c>
      <c r="K58" s="90">
        <v>0.69799999999999995</v>
      </c>
      <c r="L58" s="90">
        <v>0.7</v>
      </c>
      <c r="M58" s="90">
        <v>0.70299999999999996</v>
      </c>
    </row>
    <row r="59" spans="1:13" x14ac:dyDescent="0.25">
      <c r="A59" s="88">
        <v>52</v>
      </c>
      <c r="B59" s="90">
        <v>0.70499999999999996</v>
      </c>
      <c r="C59" s="90">
        <v>0.70699999999999996</v>
      </c>
      <c r="D59" s="90">
        <v>0.71</v>
      </c>
      <c r="E59" s="90">
        <v>0.71199999999999997</v>
      </c>
      <c r="F59" s="90">
        <v>0.71499999999999997</v>
      </c>
      <c r="G59" s="90">
        <v>0.71699999999999997</v>
      </c>
      <c r="H59" s="90">
        <v>0.72</v>
      </c>
      <c r="I59" s="90">
        <v>0.72199999999999998</v>
      </c>
      <c r="J59" s="90">
        <v>0.72399999999999998</v>
      </c>
      <c r="K59" s="90">
        <v>0.72699999999999998</v>
      </c>
      <c r="L59" s="90">
        <v>0.72899999999999998</v>
      </c>
      <c r="M59" s="90">
        <v>0.73199999999999998</v>
      </c>
    </row>
    <row r="60" spans="1:13" x14ac:dyDescent="0.25">
      <c r="A60" s="88">
        <v>53</v>
      </c>
      <c r="B60" s="90">
        <v>0.73399999999999999</v>
      </c>
      <c r="C60" s="90">
        <v>0.73699999999999999</v>
      </c>
      <c r="D60" s="90">
        <v>0.73899999999999999</v>
      </c>
      <c r="E60" s="90">
        <v>0.74199999999999999</v>
      </c>
      <c r="F60" s="90">
        <v>0.745</v>
      </c>
      <c r="G60" s="90">
        <v>0.747</v>
      </c>
      <c r="H60" s="90">
        <v>0.75</v>
      </c>
      <c r="I60" s="90">
        <v>0.752</v>
      </c>
      <c r="J60" s="90">
        <v>0.755</v>
      </c>
      <c r="K60" s="90">
        <v>0.75700000000000001</v>
      </c>
      <c r="L60" s="90">
        <v>0.76</v>
      </c>
      <c r="M60" s="90">
        <v>0.76300000000000001</v>
      </c>
    </row>
    <row r="61" spans="1:13" x14ac:dyDescent="0.25">
      <c r="A61" s="88">
        <v>54</v>
      </c>
      <c r="B61" s="90">
        <v>0.76500000000000001</v>
      </c>
      <c r="C61" s="90">
        <v>0.76800000000000002</v>
      </c>
      <c r="D61" s="90">
        <v>0.77100000000000002</v>
      </c>
      <c r="E61" s="90">
        <v>0.77400000000000002</v>
      </c>
      <c r="F61" s="90">
        <v>0.77600000000000002</v>
      </c>
      <c r="G61" s="90">
        <v>0.77900000000000003</v>
      </c>
      <c r="H61" s="90">
        <v>0.78200000000000003</v>
      </c>
      <c r="I61" s="90">
        <v>0.78500000000000003</v>
      </c>
      <c r="J61" s="90">
        <v>0.78700000000000003</v>
      </c>
      <c r="K61" s="90">
        <v>0.79</v>
      </c>
      <c r="L61" s="90">
        <v>0.79300000000000004</v>
      </c>
      <c r="M61" s="90">
        <v>0.79600000000000004</v>
      </c>
    </row>
    <row r="62" spans="1:13" x14ac:dyDescent="0.25">
      <c r="A62" s="88">
        <v>55</v>
      </c>
      <c r="B62" s="90">
        <v>0.79800000000000004</v>
      </c>
      <c r="C62" s="90">
        <v>0.80100000000000005</v>
      </c>
      <c r="D62" s="90">
        <v>0.80400000000000005</v>
      </c>
      <c r="E62" s="90">
        <v>0.80700000000000005</v>
      </c>
      <c r="F62" s="90">
        <v>0.81</v>
      </c>
      <c r="G62" s="90">
        <v>0.81299999999999994</v>
      </c>
      <c r="H62" s="90">
        <v>0.81599999999999995</v>
      </c>
      <c r="I62" s="90">
        <v>0.81899999999999995</v>
      </c>
      <c r="J62" s="90">
        <v>0.82199999999999995</v>
      </c>
      <c r="K62" s="90">
        <v>0.82499999999999996</v>
      </c>
      <c r="L62" s="90">
        <v>0.82799999999999996</v>
      </c>
      <c r="M62" s="90">
        <v>0.83099999999999996</v>
      </c>
    </row>
    <row r="63" spans="1:13" x14ac:dyDescent="0.25">
      <c r="A63" s="88">
        <v>56</v>
      </c>
      <c r="B63" s="90">
        <v>0.83399999999999996</v>
      </c>
      <c r="C63" s="90">
        <v>0.83699999999999997</v>
      </c>
      <c r="D63" s="90">
        <v>0.84</v>
      </c>
      <c r="E63" s="90">
        <v>0.84299999999999997</v>
      </c>
      <c r="F63" s="90">
        <v>0.84599999999999997</v>
      </c>
      <c r="G63" s="90">
        <v>0.84899999999999998</v>
      </c>
      <c r="H63" s="90">
        <v>0.85199999999999998</v>
      </c>
      <c r="I63" s="90">
        <v>0.85599999999999998</v>
      </c>
      <c r="J63" s="90">
        <v>0.85899999999999999</v>
      </c>
      <c r="K63" s="90">
        <v>0.86199999999999999</v>
      </c>
      <c r="L63" s="90">
        <v>0.86499999999999999</v>
      </c>
      <c r="M63" s="90">
        <v>0.86799999999999999</v>
      </c>
    </row>
    <row r="64" spans="1:13" x14ac:dyDescent="0.25">
      <c r="A64" s="88">
        <v>57</v>
      </c>
      <c r="B64" s="90">
        <v>0.871</v>
      </c>
      <c r="C64" s="90">
        <v>0.875</v>
      </c>
      <c r="D64" s="90">
        <v>0.878</v>
      </c>
      <c r="E64" s="90">
        <v>0.88200000000000001</v>
      </c>
      <c r="F64" s="90">
        <v>0.88500000000000001</v>
      </c>
      <c r="G64" s="90">
        <v>0.88800000000000001</v>
      </c>
      <c r="H64" s="90">
        <v>0.89200000000000002</v>
      </c>
      <c r="I64" s="90">
        <v>0.89500000000000002</v>
      </c>
      <c r="J64" s="90">
        <v>0.89800000000000002</v>
      </c>
      <c r="K64" s="90">
        <v>0.90200000000000002</v>
      </c>
      <c r="L64" s="90">
        <v>0.90500000000000003</v>
      </c>
      <c r="M64" s="90">
        <v>0.90800000000000003</v>
      </c>
    </row>
    <row r="65" spans="1:13" x14ac:dyDescent="0.25">
      <c r="A65" s="88">
        <v>58</v>
      </c>
      <c r="B65" s="90">
        <v>0.91200000000000003</v>
      </c>
      <c r="C65" s="90">
        <v>0.91500000000000004</v>
      </c>
      <c r="D65" s="90">
        <v>0.91900000000000004</v>
      </c>
      <c r="E65" s="90">
        <v>0.92300000000000004</v>
      </c>
      <c r="F65" s="90">
        <v>0.92600000000000005</v>
      </c>
      <c r="G65" s="90">
        <v>0.93</v>
      </c>
      <c r="H65" s="90">
        <v>0.93400000000000005</v>
      </c>
      <c r="I65" s="90">
        <v>0.93700000000000006</v>
      </c>
      <c r="J65" s="90">
        <v>0.94099999999999995</v>
      </c>
      <c r="K65" s="90">
        <v>0.94399999999999995</v>
      </c>
      <c r="L65" s="90">
        <v>0.94799999999999995</v>
      </c>
      <c r="M65" s="90">
        <v>0.95199999999999996</v>
      </c>
    </row>
    <row r="66" spans="1:13" x14ac:dyDescent="0.25">
      <c r="A66" s="88">
        <v>59</v>
      </c>
      <c r="B66" s="90">
        <v>0.95499999999999996</v>
      </c>
      <c r="C66" s="90">
        <v>0.95899999999999996</v>
      </c>
      <c r="D66" s="90">
        <v>0.96299999999999997</v>
      </c>
      <c r="E66" s="90">
        <v>0.96699999999999997</v>
      </c>
      <c r="F66" s="90">
        <v>0.97099999999999997</v>
      </c>
      <c r="G66" s="90">
        <v>0.97499999999999998</v>
      </c>
      <c r="H66" s="90">
        <v>0.97899999999999998</v>
      </c>
      <c r="I66" s="90">
        <v>0.98299999999999998</v>
      </c>
      <c r="J66" s="90">
        <v>0.98599999999999999</v>
      </c>
      <c r="K66" s="90">
        <v>0.99</v>
      </c>
      <c r="L66" s="90">
        <v>0.99399999999999999</v>
      </c>
      <c r="M66" s="90">
        <v>0.998</v>
      </c>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ZKqOJc4eYZcLQ3G006pPck22HAt47/AD9kRdpkabzXYCQqRQBSqyxk6tcRJap55eEPDHjqaES6HrE5LRJeSYAA==" saltValue="e+3+pqJNMsetfeEA8qsGtw==" spinCount="100000" sheet="1" objects="1" scenarios="1"/>
  <conditionalFormatting sqref="A6:A16 A18:A21">
    <cfRule type="expression" dxfId="909" priority="21" stopIfTrue="1">
      <formula>MOD(ROW(),2)=0</formula>
    </cfRule>
    <cfRule type="expression" dxfId="908" priority="22" stopIfTrue="1">
      <formula>MOD(ROW(),2)&lt;&gt;0</formula>
    </cfRule>
  </conditionalFormatting>
  <conditionalFormatting sqref="B6:M6 C18:M21 B8:M17 C7:M7">
    <cfRule type="expression" dxfId="907" priority="23" stopIfTrue="1">
      <formula>MOD(ROW(),2)=0</formula>
    </cfRule>
    <cfRule type="expression" dxfId="906" priority="24" stopIfTrue="1">
      <formula>MOD(ROW(),2)&lt;&gt;0</formula>
    </cfRule>
  </conditionalFormatting>
  <conditionalFormatting sqref="A17">
    <cfRule type="expression" dxfId="905" priority="15" stopIfTrue="1">
      <formula>MOD(ROW(),2)=0</formula>
    </cfRule>
    <cfRule type="expression" dxfId="904" priority="16" stopIfTrue="1">
      <formula>MOD(ROW(),2)&lt;&gt;0</formula>
    </cfRule>
  </conditionalFormatting>
  <conditionalFormatting sqref="B20:B21">
    <cfRule type="expression" dxfId="903" priority="13" stopIfTrue="1">
      <formula>MOD(ROW(),2)=0</formula>
    </cfRule>
    <cfRule type="expression" dxfId="902" priority="14" stopIfTrue="1">
      <formula>MOD(ROW(),2)&lt;&gt;0</formula>
    </cfRule>
  </conditionalFormatting>
  <conditionalFormatting sqref="B7">
    <cfRule type="expression" dxfId="901" priority="9" stopIfTrue="1">
      <formula>MOD(ROW(),2)=0</formula>
    </cfRule>
    <cfRule type="expression" dxfId="900" priority="10" stopIfTrue="1">
      <formula>MOD(ROW(),2)&lt;&gt;0</formula>
    </cfRule>
  </conditionalFormatting>
  <conditionalFormatting sqref="B18">
    <cfRule type="expression" dxfId="899" priority="7" stopIfTrue="1">
      <formula>MOD(ROW(),2)=0</formula>
    </cfRule>
    <cfRule type="expression" dxfId="898" priority="8" stopIfTrue="1">
      <formula>MOD(ROW(),2)&lt;&gt;0</formula>
    </cfRule>
  </conditionalFormatting>
  <conditionalFormatting sqref="A26:A66">
    <cfRule type="expression" dxfId="897" priority="3" stopIfTrue="1">
      <formula>MOD(ROW(),2)=0</formula>
    </cfRule>
    <cfRule type="expression" dxfId="896" priority="4" stopIfTrue="1">
      <formula>MOD(ROW(),2)&lt;&gt;0</formula>
    </cfRule>
  </conditionalFormatting>
  <conditionalFormatting sqref="B26:M66">
    <cfRule type="expression" dxfId="895" priority="5" stopIfTrue="1">
      <formula>MOD(ROW(),2)=0</formula>
    </cfRule>
    <cfRule type="expression" dxfId="894" priority="6" stopIfTrue="1">
      <formula>MOD(ROW(),2)&lt;&gt;0</formula>
    </cfRule>
  </conditionalFormatting>
  <conditionalFormatting sqref="B19">
    <cfRule type="expression" dxfId="893" priority="1" stopIfTrue="1">
      <formula>MOD(ROW(),2)=0</formula>
    </cfRule>
    <cfRule type="expression" dxfId="892" priority="2" stopIfTrue="1">
      <formula>MOD(ROW(),2)&lt;&gt;0</formula>
    </cfRule>
  </conditionalFormatting>
  <hyperlinks>
    <hyperlink ref="B23" location="'Factor List'!A1" display="Back to Factor List" xr:uid="{00000000-0004-0000-4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03"/>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Scheme pays AA - x-604</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96" t="s">
        <v>444</v>
      </c>
      <c r="C7" s="74"/>
      <c r="D7" s="74"/>
      <c r="E7" s="74"/>
      <c r="F7" s="74"/>
      <c r="G7" s="74"/>
      <c r="H7" s="74"/>
      <c r="I7" s="74"/>
      <c r="J7" s="74"/>
      <c r="K7" s="74"/>
      <c r="L7" s="74"/>
      <c r="M7" s="74"/>
    </row>
    <row r="8" spans="1:13" x14ac:dyDescent="0.25">
      <c r="A8" s="93" t="s">
        <v>49</v>
      </c>
      <c r="B8" s="74" t="s">
        <v>48</v>
      </c>
      <c r="C8" s="74"/>
      <c r="D8" s="74"/>
      <c r="E8" s="74"/>
      <c r="F8" s="74"/>
      <c r="G8" s="74"/>
      <c r="H8" s="74"/>
      <c r="I8" s="74"/>
      <c r="J8" s="74"/>
      <c r="K8" s="74"/>
      <c r="L8" s="74"/>
      <c r="M8" s="74"/>
    </row>
    <row r="9" spans="1:13" x14ac:dyDescent="0.25">
      <c r="A9" s="93" t="s">
        <v>17</v>
      </c>
      <c r="B9" s="74" t="s">
        <v>654</v>
      </c>
      <c r="C9" s="74"/>
      <c r="D9" s="74"/>
      <c r="E9" s="74"/>
      <c r="F9" s="74"/>
      <c r="G9" s="74"/>
      <c r="H9" s="74"/>
      <c r="I9" s="74"/>
      <c r="J9" s="74"/>
      <c r="K9" s="74"/>
      <c r="L9" s="74"/>
      <c r="M9" s="74"/>
    </row>
    <row r="10" spans="1:13" x14ac:dyDescent="0.25">
      <c r="A10" s="93" t="s">
        <v>2</v>
      </c>
      <c r="B10" s="74" t="s">
        <v>663</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707</v>
      </c>
      <c r="C12" s="74"/>
      <c r="D12" s="74"/>
      <c r="E12" s="74"/>
      <c r="F12" s="74"/>
      <c r="G12" s="74"/>
      <c r="H12" s="74"/>
      <c r="I12" s="74"/>
      <c r="J12" s="74"/>
      <c r="K12" s="74"/>
      <c r="L12" s="74"/>
      <c r="M12" s="74"/>
    </row>
    <row r="13" spans="1:13" hidden="1" x14ac:dyDescent="0.25">
      <c r="A13" s="93" t="s">
        <v>52</v>
      </c>
      <c r="B13" s="74">
        <v>1</v>
      </c>
      <c r="C13" s="74"/>
      <c r="D13" s="74"/>
      <c r="E13" s="74"/>
      <c r="F13" s="74"/>
      <c r="G13" s="74"/>
      <c r="H13" s="74"/>
      <c r="I13" s="74"/>
      <c r="J13" s="74"/>
      <c r="K13" s="74"/>
      <c r="L13" s="74"/>
      <c r="M13" s="74"/>
    </row>
    <row r="14" spans="1:13" hidden="1" x14ac:dyDescent="0.25">
      <c r="A14" s="93" t="s">
        <v>18</v>
      </c>
      <c r="B14" s="74">
        <v>604</v>
      </c>
      <c r="C14" s="74"/>
      <c r="D14" s="74"/>
      <c r="E14" s="74"/>
      <c r="F14" s="74"/>
      <c r="G14" s="74"/>
      <c r="H14" s="74"/>
      <c r="I14" s="74"/>
      <c r="J14" s="74"/>
      <c r="K14" s="74"/>
      <c r="L14" s="74"/>
      <c r="M14" s="74"/>
    </row>
    <row r="15" spans="1:13" x14ac:dyDescent="0.25">
      <c r="A15" s="93" t="s">
        <v>53</v>
      </c>
      <c r="B15" s="74" t="s">
        <v>711</v>
      </c>
      <c r="C15" s="74"/>
      <c r="D15" s="74"/>
      <c r="E15" s="74"/>
      <c r="F15" s="74"/>
      <c r="G15" s="74"/>
      <c r="H15" s="74"/>
      <c r="I15" s="74"/>
      <c r="J15" s="74"/>
      <c r="K15" s="74"/>
      <c r="L15" s="74"/>
      <c r="M15" s="74"/>
    </row>
    <row r="16" spans="1:13" x14ac:dyDescent="0.25">
      <c r="A16" s="93" t="s">
        <v>54</v>
      </c>
      <c r="B16" s="74" t="s">
        <v>664</v>
      </c>
      <c r="C16" s="74"/>
      <c r="D16" s="74"/>
      <c r="E16" s="74"/>
      <c r="F16" s="74"/>
      <c r="G16" s="74"/>
      <c r="H16" s="74"/>
      <c r="I16" s="74"/>
      <c r="J16" s="74"/>
      <c r="K16" s="74"/>
      <c r="L16" s="74"/>
      <c r="M16" s="74"/>
    </row>
    <row r="17" spans="1:13" ht="39.6" x14ac:dyDescent="0.25">
      <c r="A17" s="93" t="s">
        <v>388</v>
      </c>
      <c r="B17" s="74" t="s">
        <v>1127</v>
      </c>
      <c r="C17" s="74"/>
      <c r="D17" s="74"/>
      <c r="E17" s="74"/>
      <c r="F17" s="74"/>
      <c r="G17" s="74"/>
      <c r="H17" s="74"/>
      <c r="I17" s="74"/>
      <c r="J17" s="74"/>
      <c r="K17" s="74"/>
      <c r="L17" s="74"/>
      <c r="M17" s="74"/>
    </row>
    <row r="18" spans="1:13" x14ac:dyDescent="0.25">
      <c r="A18" s="93" t="s">
        <v>19</v>
      </c>
      <c r="B18" s="92">
        <v>45135</v>
      </c>
      <c r="C18" s="74"/>
      <c r="D18" s="74"/>
      <c r="E18" s="74"/>
      <c r="F18" s="74"/>
      <c r="G18" s="74"/>
      <c r="H18" s="74"/>
      <c r="I18" s="74"/>
      <c r="J18" s="74"/>
      <c r="K18" s="74"/>
      <c r="L18" s="74"/>
      <c r="M18" s="74"/>
    </row>
    <row r="19" spans="1:13" x14ac:dyDescent="0.25">
      <c r="A19" s="93" t="s">
        <v>20</v>
      </c>
      <c r="B19" s="92">
        <v>45135</v>
      </c>
      <c r="C19" s="74"/>
      <c r="D19" s="74"/>
      <c r="E19" s="74"/>
      <c r="F19" s="74"/>
      <c r="G19" s="74"/>
      <c r="H19" s="74"/>
      <c r="I19" s="74"/>
      <c r="J19" s="74"/>
      <c r="K19" s="74"/>
      <c r="L19" s="74"/>
      <c r="M19" s="74"/>
    </row>
    <row r="20" spans="1:13" x14ac:dyDescent="0.25">
      <c r="A20" s="93" t="s">
        <v>264</v>
      </c>
      <c r="B20" s="96" t="s">
        <v>389</v>
      </c>
      <c r="C20" s="74"/>
      <c r="D20" s="74"/>
      <c r="E20" s="74"/>
      <c r="F20" s="74"/>
      <c r="G20" s="74"/>
      <c r="H20" s="74"/>
      <c r="I20" s="74"/>
      <c r="J20" s="74"/>
      <c r="K20" s="74"/>
      <c r="L20" s="74"/>
      <c r="M20" s="74"/>
    </row>
    <row r="21" spans="1:13" x14ac:dyDescent="0.25">
      <c r="A21" s="93" t="s">
        <v>1163</v>
      </c>
      <c r="B21" s="96" t="s">
        <v>1164</v>
      </c>
      <c r="C21" s="74"/>
      <c r="D21" s="74"/>
      <c r="E21" s="74"/>
      <c r="F21" s="74"/>
      <c r="G21" s="74"/>
      <c r="H21" s="74"/>
      <c r="I21" s="74"/>
      <c r="J21" s="74"/>
      <c r="K21" s="74"/>
      <c r="L21" s="74"/>
      <c r="M21" s="74"/>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20</v>
      </c>
      <c r="B27" s="90">
        <v>0.20100000000000001</v>
      </c>
      <c r="C27" s="90">
        <v>0.20200000000000001</v>
      </c>
      <c r="D27" s="90">
        <v>0.20200000000000001</v>
      </c>
      <c r="E27" s="90">
        <v>0.20200000000000001</v>
      </c>
      <c r="F27" s="90">
        <v>0.20300000000000001</v>
      </c>
      <c r="G27" s="90">
        <v>0.20300000000000001</v>
      </c>
      <c r="H27" s="90">
        <v>0.20399999999999999</v>
      </c>
      <c r="I27" s="90">
        <v>0.20399999999999999</v>
      </c>
      <c r="J27" s="90">
        <v>0.20499999999999999</v>
      </c>
      <c r="K27" s="90">
        <v>0.20499999999999999</v>
      </c>
      <c r="L27" s="90">
        <v>0.20499999999999999</v>
      </c>
      <c r="M27" s="90">
        <v>0.20599999999999999</v>
      </c>
    </row>
    <row r="28" spans="1:13" x14ac:dyDescent="0.25">
      <c r="A28" s="88">
        <v>21</v>
      </c>
      <c r="B28" s="90">
        <v>0.20599999999999999</v>
      </c>
      <c r="C28" s="90">
        <v>0.20699999999999999</v>
      </c>
      <c r="D28" s="90">
        <v>0.20699999999999999</v>
      </c>
      <c r="E28" s="90">
        <v>0.20799999999999999</v>
      </c>
      <c r="F28" s="90">
        <v>0.20799999999999999</v>
      </c>
      <c r="G28" s="90">
        <v>0.20899999999999999</v>
      </c>
      <c r="H28" s="90">
        <v>0.20899999999999999</v>
      </c>
      <c r="I28" s="90">
        <v>0.21</v>
      </c>
      <c r="J28" s="90">
        <v>0.21</v>
      </c>
      <c r="K28" s="90">
        <v>0.21</v>
      </c>
      <c r="L28" s="90">
        <v>0.21099999999999999</v>
      </c>
      <c r="M28" s="90">
        <v>0.21099999999999999</v>
      </c>
    </row>
    <row r="29" spans="1:13" x14ac:dyDescent="0.25">
      <c r="A29" s="88">
        <v>22</v>
      </c>
      <c r="B29" s="90">
        <v>0.21199999999999999</v>
      </c>
      <c r="C29" s="90">
        <v>0.21199999999999999</v>
      </c>
      <c r="D29" s="90">
        <v>0.21299999999999999</v>
      </c>
      <c r="E29" s="90">
        <v>0.21299999999999999</v>
      </c>
      <c r="F29" s="90">
        <v>0.214</v>
      </c>
      <c r="G29" s="90">
        <v>0.214</v>
      </c>
      <c r="H29" s="90">
        <v>0.215</v>
      </c>
      <c r="I29" s="90">
        <v>0.215</v>
      </c>
      <c r="J29" s="90">
        <v>0.216</v>
      </c>
      <c r="K29" s="90">
        <v>0.216</v>
      </c>
      <c r="L29" s="90">
        <v>0.217</v>
      </c>
      <c r="M29" s="90">
        <v>0.217</v>
      </c>
    </row>
    <row r="30" spans="1:13" x14ac:dyDescent="0.25">
      <c r="A30" s="88">
        <v>23</v>
      </c>
      <c r="B30" s="90">
        <v>0.217</v>
      </c>
      <c r="C30" s="90">
        <v>0.218</v>
      </c>
      <c r="D30" s="90">
        <v>0.218</v>
      </c>
      <c r="E30" s="90">
        <v>0.219</v>
      </c>
      <c r="F30" s="90">
        <v>0.219</v>
      </c>
      <c r="G30" s="90">
        <v>0.22</v>
      </c>
      <c r="H30" s="90">
        <v>0.22</v>
      </c>
      <c r="I30" s="90">
        <v>0.221</v>
      </c>
      <c r="J30" s="90">
        <v>0.221</v>
      </c>
      <c r="K30" s="90">
        <v>0.222</v>
      </c>
      <c r="L30" s="90">
        <v>0.222</v>
      </c>
      <c r="M30" s="90">
        <v>0.223</v>
      </c>
    </row>
    <row r="31" spans="1:13" x14ac:dyDescent="0.25">
      <c r="A31" s="88">
        <v>24</v>
      </c>
      <c r="B31" s="90">
        <v>0.223</v>
      </c>
      <c r="C31" s="90">
        <v>0.224</v>
      </c>
      <c r="D31" s="90">
        <v>0.224</v>
      </c>
      <c r="E31" s="90">
        <v>0.22500000000000001</v>
      </c>
      <c r="F31" s="90">
        <v>0.22500000000000001</v>
      </c>
      <c r="G31" s="90">
        <v>0.22600000000000001</v>
      </c>
      <c r="H31" s="90">
        <v>0.22600000000000001</v>
      </c>
      <c r="I31" s="90">
        <v>0.22700000000000001</v>
      </c>
      <c r="J31" s="90">
        <v>0.22700000000000001</v>
      </c>
      <c r="K31" s="90">
        <v>0.22800000000000001</v>
      </c>
      <c r="L31" s="90">
        <v>0.22800000000000001</v>
      </c>
      <c r="M31" s="90">
        <v>0.22900000000000001</v>
      </c>
    </row>
    <row r="32" spans="1:13" x14ac:dyDescent="0.25">
      <c r="A32" s="88">
        <v>25</v>
      </c>
      <c r="B32" s="90">
        <v>0.22900000000000001</v>
      </c>
      <c r="C32" s="90">
        <v>0.23</v>
      </c>
      <c r="D32" s="90">
        <v>0.23100000000000001</v>
      </c>
      <c r="E32" s="90">
        <v>0.23100000000000001</v>
      </c>
      <c r="F32" s="90">
        <v>0.23200000000000001</v>
      </c>
      <c r="G32" s="90">
        <v>0.23200000000000001</v>
      </c>
      <c r="H32" s="90">
        <v>0.23300000000000001</v>
      </c>
      <c r="I32" s="90">
        <v>0.23300000000000001</v>
      </c>
      <c r="J32" s="90">
        <v>0.23400000000000001</v>
      </c>
      <c r="K32" s="90">
        <v>0.23400000000000001</v>
      </c>
      <c r="L32" s="90">
        <v>0.23499999999999999</v>
      </c>
      <c r="M32" s="90">
        <v>0.23499999999999999</v>
      </c>
    </row>
    <row r="33" spans="1:13" x14ac:dyDescent="0.25">
      <c r="A33" s="88">
        <v>26</v>
      </c>
      <c r="B33" s="90">
        <v>0.23599999999999999</v>
      </c>
      <c r="C33" s="90">
        <v>0.23599999999999999</v>
      </c>
      <c r="D33" s="90">
        <v>0.23699999999999999</v>
      </c>
      <c r="E33" s="90">
        <v>0.23699999999999999</v>
      </c>
      <c r="F33" s="90">
        <v>0.23799999999999999</v>
      </c>
      <c r="G33" s="90">
        <v>0.23899999999999999</v>
      </c>
      <c r="H33" s="90">
        <v>0.23899999999999999</v>
      </c>
      <c r="I33" s="90">
        <v>0.24</v>
      </c>
      <c r="J33" s="90">
        <v>0.24</v>
      </c>
      <c r="K33" s="90">
        <v>0.24099999999999999</v>
      </c>
      <c r="L33" s="90">
        <v>0.24099999999999999</v>
      </c>
      <c r="M33" s="90">
        <v>0.24199999999999999</v>
      </c>
    </row>
    <row r="34" spans="1:13" x14ac:dyDescent="0.25">
      <c r="A34" s="88">
        <v>27</v>
      </c>
      <c r="B34" s="90">
        <v>0.24199999999999999</v>
      </c>
      <c r="C34" s="90">
        <v>0.24299999999999999</v>
      </c>
      <c r="D34" s="90">
        <v>0.24399999999999999</v>
      </c>
      <c r="E34" s="90">
        <v>0.24399999999999999</v>
      </c>
      <c r="F34" s="90">
        <v>0.245</v>
      </c>
      <c r="G34" s="90">
        <v>0.245</v>
      </c>
      <c r="H34" s="90">
        <v>0.246</v>
      </c>
      <c r="I34" s="90">
        <v>0.246</v>
      </c>
      <c r="J34" s="90">
        <v>0.247</v>
      </c>
      <c r="K34" s="90">
        <v>0.248</v>
      </c>
      <c r="L34" s="90">
        <v>0.248</v>
      </c>
      <c r="M34" s="90">
        <v>0.249</v>
      </c>
    </row>
    <row r="35" spans="1:13" x14ac:dyDescent="0.25">
      <c r="A35" s="88">
        <v>28</v>
      </c>
      <c r="B35" s="90">
        <v>0.249</v>
      </c>
      <c r="C35" s="90">
        <v>0.25</v>
      </c>
      <c r="D35" s="90">
        <v>0.25</v>
      </c>
      <c r="E35" s="90">
        <v>0.251</v>
      </c>
      <c r="F35" s="90">
        <v>0.252</v>
      </c>
      <c r="G35" s="90">
        <v>0.252</v>
      </c>
      <c r="H35" s="90">
        <v>0.253</v>
      </c>
      <c r="I35" s="90">
        <v>0.253</v>
      </c>
      <c r="J35" s="90">
        <v>0.254</v>
      </c>
      <c r="K35" s="90">
        <v>0.255</v>
      </c>
      <c r="L35" s="90">
        <v>0.255</v>
      </c>
      <c r="M35" s="90">
        <v>0.25600000000000001</v>
      </c>
    </row>
    <row r="36" spans="1:13" x14ac:dyDescent="0.25">
      <c r="A36" s="88">
        <v>29</v>
      </c>
      <c r="B36" s="90">
        <v>0.25600000000000001</v>
      </c>
      <c r="C36" s="90">
        <v>0.25700000000000001</v>
      </c>
      <c r="D36" s="90">
        <v>0.25800000000000001</v>
      </c>
      <c r="E36" s="90">
        <v>0.25800000000000001</v>
      </c>
      <c r="F36" s="90">
        <v>0.25900000000000001</v>
      </c>
      <c r="G36" s="90">
        <v>0.26</v>
      </c>
      <c r="H36" s="90">
        <v>0.26</v>
      </c>
      <c r="I36" s="90">
        <v>0.26100000000000001</v>
      </c>
      <c r="J36" s="90">
        <v>0.26100000000000001</v>
      </c>
      <c r="K36" s="90">
        <v>0.26200000000000001</v>
      </c>
      <c r="L36" s="90">
        <v>0.26300000000000001</v>
      </c>
      <c r="M36" s="90">
        <v>0.26300000000000001</v>
      </c>
    </row>
    <row r="37" spans="1:13" x14ac:dyDescent="0.25">
      <c r="A37" s="88">
        <v>30</v>
      </c>
      <c r="B37" s="90">
        <v>0.26400000000000001</v>
      </c>
      <c r="C37" s="90">
        <v>0.26500000000000001</v>
      </c>
      <c r="D37" s="90">
        <v>0.26500000000000001</v>
      </c>
      <c r="E37" s="90">
        <v>0.26600000000000001</v>
      </c>
      <c r="F37" s="90">
        <v>0.26600000000000001</v>
      </c>
      <c r="G37" s="90">
        <v>0.26700000000000002</v>
      </c>
      <c r="H37" s="90">
        <v>0.26800000000000002</v>
      </c>
      <c r="I37" s="90">
        <v>0.26800000000000002</v>
      </c>
      <c r="J37" s="90">
        <v>0.26900000000000002</v>
      </c>
      <c r="K37" s="90">
        <v>0.27</v>
      </c>
      <c r="L37" s="90">
        <v>0.27</v>
      </c>
      <c r="M37" s="90">
        <v>0.27100000000000002</v>
      </c>
    </row>
    <row r="38" spans="1:13" x14ac:dyDescent="0.25">
      <c r="A38" s="88">
        <v>31</v>
      </c>
      <c r="B38" s="90">
        <v>0.27200000000000002</v>
      </c>
      <c r="C38" s="90">
        <v>0.27200000000000002</v>
      </c>
      <c r="D38" s="90">
        <v>0.27300000000000002</v>
      </c>
      <c r="E38" s="90">
        <v>0.27400000000000002</v>
      </c>
      <c r="F38" s="90">
        <v>0.27400000000000002</v>
      </c>
      <c r="G38" s="90">
        <v>0.27500000000000002</v>
      </c>
      <c r="H38" s="90">
        <v>0.27600000000000002</v>
      </c>
      <c r="I38" s="90">
        <v>0.27600000000000002</v>
      </c>
      <c r="J38" s="90">
        <v>0.27700000000000002</v>
      </c>
      <c r="K38" s="90">
        <v>0.27800000000000002</v>
      </c>
      <c r="L38" s="90">
        <v>0.27800000000000002</v>
      </c>
      <c r="M38" s="90">
        <v>0.27900000000000003</v>
      </c>
    </row>
    <row r="39" spans="1:13" x14ac:dyDescent="0.25">
      <c r="A39" s="88">
        <v>32</v>
      </c>
      <c r="B39" s="90">
        <v>0.28000000000000003</v>
      </c>
      <c r="C39" s="90">
        <v>0.28000000000000003</v>
      </c>
      <c r="D39" s="90">
        <v>0.28100000000000003</v>
      </c>
      <c r="E39" s="90">
        <v>0.28199999999999997</v>
      </c>
      <c r="F39" s="90">
        <v>0.28199999999999997</v>
      </c>
      <c r="G39" s="90">
        <v>0.28299999999999997</v>
      </c>
      <c r="H39" s="90">
        <v>0.28399999999999997</v>
      </c>
      <c r="I39" s="90">
        <v>0.28499999999999998</v>
      </c>
      <c r="J39" s="90">
        <v>0.28499999999999998</v>
      </c>
      <c r="K39" s="90">
        <v>0.28599999999999998</v>
      </c>
      <c r="L39" s="90">
        <v>0.28699999999999998</v>
      </c>
      <c r="M39" s="90">
        <v>0.28699999999999998</v>
      </c>
    </row>
    <row r="40" spans="1:13" x14ac:dyDescent="0.25">
      <c r="A40" s="88">
        <v>33</v>
      </c>
      <c r="B40" s="90">
        <v>0.28799999999999998</v>
      </c>
      <c r="C40" s="90">
        <v>0.28899999999999998</v>
      </c>
      <c r="D40" s="90">
        <v>0.28999999999999998</v>
      </c>
      <c r="E40" s="90">
        <v>0.28999999999999998</v>
      </c>
      <c r="F40" s="90">
        <v>0.29099999999999998</v>
      </c>
      <c r="G40" s="90">
        <v>0.29199999999999998</v>
      </c>
      <c r="H40" s="90">
        <v>0.29199999999999998</v>
      </c>
      <c r="I40" s="90">
        <v>0.29299999999999998</v>
      </c>
      <c r="J40" s="90">
        <v>0.29399999999999998</v>
      </c>
      <c r="K40" s="90">
        <v>0.29499999999999998</v>
      </c>
      <c r="L40" s="90">
        <v>0.29499999999999998</v>
      </c>
      <c r="M40" s="90">
        <v>0.29599999999999999</v>
      </c>
    </row>
    <row r="41" spans="1:13" x14ac:dyDescent="0.25">
      <c r="A41" s="88">
        <v>34</v>
      </c>
      <c r="B41" s="90">
        <v>0.29699999999999999</v>
      </c>
      <c r="C41" s="90">
        <v>0.29799999999999999</v>
      </c>
      <c r="D41" s="90">
        <v>0.29799999999999999</v>
      </c>
      <c r="E41" s="90">
        <v>0.29899999999999999</v>
      </c>
      <c r="F41" s="90">
        <v>0.3</v>
      </c>
      <c r="G41" s="90">
        <v>0.30099999999999999</v>
      </c>
      <c r="H41" s="90">
        <v>0.30099999999999999</v>
      </c>
      <c r="I41" s="90">
        <v>0.30199999999999999</v>
      </c>
      <c r="J41" s="90">
        <v>0.30299999999999999</v>
      </c>
      <c r="K41" s="90">
        <v>0.30399999999999999</v>
      </c>
      <c r="L41" s="90">
        <v>0.30399999999999999</v>
      </c>
      <c r="M41" s="90">
        <v>0.30499999999999999</v>
      </c>
    </row>
    <row r="42" spans="1:13" x14ac:dyDescent="0.25">
      <c r="A42" s="88">
        <v>35</v>
      </c>
      <c r="B42" s="90">
        <v>0.30599999999999999</v>
      </c>
      <c r="C42" s="90">
        <v>0.307</v>
      </c>
      <c r="D42" s="90">
        <v>0.308</v>
      </c>
      <c r="E42" s="90">
        <v>0.308</v>
      </c>
      <c r="F42" s="90">
        <v>0.309</v>
      </c>
      <c r="G42" s="90">
        <v>0.31</v>
      </c>
      <c r="H42" s="90">
        <v>0.311</v>
      </c>
      <c r="I42" s="90">
        <v>0.312</v>
      </c>
      <c r="J42" s="90">
        <v>0.312</v>
      </c>
      <c r="K42" s="90">
        <v>0.313</v>
      </c>
      <c r="L42" s="90">
        <v>0.314</v>
      </c>
      <c r="M42" s="90">
        <v>0.315</v>
      </c>
    </row>
    <row r="43" spans="1:13" x14ac:dyDescent="0.25">
      <c r="A43" s="88">
        <v>36</v>
      </c>
      <c r="B43" s="90">
        <v>0.316</v>
      </c>
      <c r="C43" s="90">
        <v>0.316</v>
      </c>
      <c r="D43" s="90">
        <v>0.317</v>
      </c>
      <c r="E43" s="90">
        <v>0.318</v>
      </c>
      <c r="F43" s="90">
        <v>0.31900000000000001</v>
      </c>
      <c r="G43" s="90">
        <v>0.32</v>
      </c>
      <c r="H43" s="90">
        <v>0.32</v>
      </c>
      <c r="I43" s="90">
        <v>0.32100000000000001</v>
      </c>
      <c r="J43" s="90">
        <v>0.32200000000000001</v>
      </c>
      <c r="K43" s="90">
        <v>0.32300000000000001</v>
      </c>
      <c r="L43" s="90">
        <v>0.32400000000000001</v>
      </c>
      <c r="M43" s="90">
        <v>0.32500000000000001</v>
      </c>
    </row>
    <row r="44" spans="1:13" x14ac:dyDescent="0.25">
      <c r="A44" s="88">
        <v>37</v>
      </c>
      <c r="B44" s="90">
        <v>0.32500000000000001</v>
      </c>
      <c r="C44" s="90">
        <v>0.32600000000000001</v>
      </c>
      <c r="D44" s="90">
        <v>0.32700000000000001</v>
      </c>
      <c r="E44" s="90">
        <v>0.32800000000000001</v>
      </c>
      <c r="F44" s="90">
        <v>0.32900000000000001</v>
      </c>
      <c r="G44" s="90">
        <v>0.33</v>
      </c>
      <c r="H44" s="90">
        <v>0.33100000000000002</v>
      </c>
      <c r="I44" s="90">
        <v>0.33200000000000002</v>
      </c>
      <c r="J44" s="90">
        <v>0.33200000000000002</v>
      </c>
      <c r="K44" s="90">
        <v>0.33300000000000002</v>
      </c>
      <c r="L44" s="90">
        <v>0.33400000000000002</v>
      </c>
      <c r="M44" s="90">
        <v>0.33500000000000002</v>
      </c>
    </row>
    <row r="45" spans="1:13" x14ac:dyDescent="0.25">
      <c r="A45" s="88">
        <v>38</v>
      </c>
      <c r="B45" s="90">
        <v>0.33600000000000002</v>
      </c>
      <c r="C45" s="90">
        <v>0.33700000000000002</v>
      </c>
      <c r="D45" s="90">
        <v>0.33800000000000002</v>
      </c>
      <c r="E45" s="90">
        <v>0.33900000000000002</v>
      </c>
      <c r="F45" s="90">
        <v>0.33900000000000002</v>
      </c>
      <c r="G45" s="90">
        <v>0.34</v>
      </c>
      <c r="H45" s="90">
        <v>0.34100000000000003</v>
      </c>
      <c r="I45" s="90">
        <v>0.34200000000000003</v>
      </c>
      <c r="J45" s="90">
        <v>0.34300000000000003</v>
      </c>
      <c r="K45" s="90">
        <v>0.34399999999999997</v>
      </c>
      <c r="L45" s="90">
        <v>0.34499999999999997</v>
      </c>
      <c r="M45" s="90">
        <v>0.34599999999999997</v>
      </c>
    </row>
    <row r="46" spans="1:13" x14ac:dyDescent="0.25">
      <c r="A46" s="88">
        <v>39</v>
      </c>
      <c r="B46" s="90">
        <v>0.34699999999999998</v>
      </c>
      <c r="C46" s="90">
        <v>0.34799999999999998</v>
      </c>
      <c r="D46" s="90">
        <v>0.34899999999999998</v>
      </c>
      <c r="E46" s="90">
        <v>0.35</v>
      </c>
      <c r="F46" s="90">
        <v>0.35099999999999998</v>
      </c>
      <c r="G46" s="90">
        <v>0.35099999999999998</v>
      </c>
      <c r="H46" s="90">
        <v>0.35199999999999998</v>
      </c>
      <c r="I46" s="90">
        <v>0.35299999999999998</v>
      </c>
      <c r="J46" s="90">
        <v>0.35399999999999998</v>
      </c>
      <c r="K46" s="90">
        <v>0.35499999999999998</v>
      </c>
      <c r="L46" s="90">
        <v>0.35599999999999998</v>
      </c>
      <c r="M46" s="90">
        <v>0.35699999999999998</v>
      </c>
    </row>
    <row r="47" spans="1:13" x14ac:dyDescent="0.25">
      <c r="A47" s="88">
        <v>40</v>
      </c>
      <c r="B47" s="90">
        <v>0.35799999999999998</v>
      </c>
      <c r="C47" s="90">
        <v>0.35899999999999999</v>
      </c>
      <c r="D47" s="90">
        <v>0.36</v>
      </c>
      <c r="E47" s="90">
        <v>0.36099999999999999</v>
      </c>
      <c r="F47" s="90">
        <v>0.36199999999999999</v>
      </c>
      <c r="G47" s="90">
        <v>0.36299999999999999</v>
      </c>
      <c r="H47" s="90">
        <v>0.36399999999999999</v>
      </c>
      <c r="I47" s="90">
        <v>0.36499999999999999</v>
      </c>
      <c r="J47" s="90">
        <v>0.36599999999999999</v>
      </c>
      <c r="K47" s="90">
        <v>0.36699999999999999</v>
      </c>
      <c r="L47" s="90">
        <v>0.36799999999999999</v>
      </c>
      <c r="M47" s="90">
        <v>0.36899999999999999</v>
      </c>
    </row>
    <row r="48" spans="1:13" x14ac:dyDescent="0.25">
      <c r="A48" s="88">
        <v>41</v>
      </c>
      <c r="B48" s="90">
        <v>0.37</v>
      </c>
      <c r="C48" s="90">
        <v>0.371</v>
      </c>
      <c r="D48" s="90">
        <v>0.372</v>
      </c>
      <c r="E48" s="90">
        <v>0.373</v>
      </c>
      <c r="F48" s="90">
        <v>0.374</v>
      </c>
      <c r="G48" s="90">
        <v>0.375</v>
      </c>
      <c r="H48" s="90">
        <v>0.376</v>
      </c>
      <c r="I48" s="90">
        <v>0.377</v>
      </c>
      <c r="J48" s="90">
        <v>0.378</v>
      </c>
      <c r="K48" s="90">
        <v>0.379</v>
      </c>
      <c r="L48" s="90">
        <v>0.38</v>
      </c>
      <c r="M48" s="90">
        <v>0.38100000000000001</v>
      </c>
    </row>
    <row r="49" spans="1:13" x14ac:dyDescent="0.25">
      <c r="A49" s="88">
        <v>42</v>
      </c>
      <c r="B49" s="90">
        <v>0.38200000000000001</v>
      </c>
      <c r="C49" s="90">
        <v>0.38300000000000001</v>
      </c>
      <c r="D49" s="90">
        <v>0.38500000000000001</v>
      </c>
      <c r="E49" s="90">
        <v>0.38600000000000001</v>
      </c>
      <c r="F49" s="90">
        <v>0.38700000000000001</v>
      </c>
      <c r="G49" s="90">
        <v>0.38800000000000001</v>
      </c>
      <c r="H49" s="90">
        <v>0.38900000000000001</v>
      </c>
      <c r="I49" s="90">
        <v>0.39</v>
      </c>
      <c r="J49" s="90">
        <v>0.39100000000000001</v>
      </c>
      <c r="K49" s="90">
        <v>0.39200000000000002</v>
      </c>
      <c r="L49" s="90">
        <v>0.39300000000000002</v>
      </c>
      <c r="M49" s="90">
        <v>0.39400000000000002</v>
      </c>
    </row>
    <row r="50" spans="1:13" x14ac:dyDescent="0.25">
      <c r="A50" s="88">
        <v>43</v>
      </c>
      <c r="B50" s="90">
        <v>0.39500000000000002</v>
      </c>
      <c r="C50" s="90">
        <v>0.39700000000000002</v>
      </c>
      <c r="D50" s="90">
        <v>0.39800000000000002</v>
      </c>
      <c r="E50" s="90">
        <v>0.39900000000000002</v>
      </c>
      <c r="F50" s="90">
        <v>0.4</v>
      </c>
      <c r="G50" s="90">
        <v>0.40100000000000002</v>
      </c>
      <c r="H50" s="90">
        <v>0.40200000000000002</v>
      </c>
      <c r="I50" s="90">
        <v>0.40300000000000002</v>
      </c>
      <c r="J50" s="90">
        <v>0.40500000000000003</v>
      </c>
      <c r="K50" s="90">
        <v>0.40600000000000003</v>
      </c>
      <c r="L50" s="90">
        <v>0.40699999999999997</v>
      </c>
      <c r="M50" s="90">
        <v>0.40799999999999997</v>
      </c>
    </row>
    <row r="51" spans="1:13" x14ac:dyDescent="0.25">
      <c r="A51" s="88">
        <v>44</v>
      </c>
      <c r="B51" s="90">
        <v>0.40899999999999997</v>
      </c>
      <c r="C51" s="90">
        <v>0.41</v>
      </c>
      <c r="D51" s="90">
        <v>0.41199999999999998</v>
      </c>
      <c r="E51" s="90">
        <v>0.41299999999999998</v>
      </c>
      <c r="F51" s="90">
        <v>0.41399999999999998</v>
      </c>
      <c r="G51" s="90">
        <v>0.41499999999999998</v>
      </c>
      <c r="H51" s="90">
        <v>0.41599999999999998</v>
      </c>
      <c r="I51" s="90">
        <v>0.41799999999999998</v>
      </c>
      <c r="J51" s="90">
        <v>0.41899999999999998</v>
      </c>
      <c r="K51" s="90">
        <v>0.42</v>
      </c>
      <c r="L51" s="90">
        <v>0.42099999999999999</v>
      </c>
      <c r="M51" s="90">
        <v>0.42199999999999999</v>
      </c>
    </row>
    <row r="52" spans="1:13" x14ac:dyDescent="0.25">
      <c r="A52" s="88">
        <v>45</v>
      </c>
      <c r="B52" s="90">
        <v>0.42399999999999999</v>
      </c>
      <c r="C52" s="90">
        <v>0.42499999999999999</v>
      </c>
      <c r="D52" s="90">
        <v>0.42599999999999999</v>
      </c>
      <c r="E52" s="90">
        <v>0.42699999999999999</v>
      </c>
      <c r="F52" s="90">
        <v>0.42899999999999999</v>
      </c>
      <c r="G52" s="90">
        <v>0.43</v>
      </c>
      <c r="H52" s="90">
        <v>0.43099999999999999</v>
      </c>
      <c r="I52" s="90">
        <v>0.432</v>
      </c>
      <c r="J52" s="90">
        <v>0.434</v>
      </c>
      <c r="K52" s="90">
        <v>0.435</v>
      </c>
      <c r="L52" s="90">
        <v>0.436</v>
      </c>
      <c r="M52" s="90">
        <v>0.437</v>
      </c>
    </row>
    <row r="53" spans="1:13" x14ac:dyDescent="0.25">
      <c r="A53" s="88">
        <v>46</v>
      </c>
      <c r="B53" s="90">
        <v>0.439</v>
      </c>
      <c r="C53" s="90">
        <v>0.44</v>
      </c>
      <c r="D53" s="90">
        <v>0.441</v>
      </c>
      <c r="E53" s="90">
        <v>0.443</v>
      </c>
      <c r="F53" s="90">
        <v>0.44400000000000001</v>
      </c>
      <c r="G53" s="90">
        <v>0.44500000000000001</v>
      </c>
      <c r="H53" s="90">
        <v>0.44700000000000001</v>
      </c>
      <c r="I53" s="90">
        <v>0.44800000000000001</v>
      </c>
      <c r="J53" s="90">
        <v>0.44900000000000001</v>
      </c>
      <c r="K53" s="90">
        <v>0.45100000000000001</v>
      </c>
      <c r="L53" s="90">
        <v>0.45200000000000001</v>
      </c>
      <c r="M53" s="90">
        <v>0.45300000000000001</v>
      </c>
    </row>
    <row r="54" spans="1:13" x14ac:dyDescent="0.25">
      <c r="A54" s="88">
        <v>47</v>
      </c>
      <c r="B54" s="90">
        <v>0.45500000000000002</v>
      </c>
      <c r="C54" s="90">
        <v>0.45600000000000002</v>
      </c>
      <c r="D54" s="90">
        <v>0.45700000000000002</v>
      </c>
      <c r="E54" s="90">
        <v>0.45900000000000002</v>
      </c>
      <c r="F54" s="90">
        <v>0.46</v>
      </c>
      <c r="G54" s="90">
        <v>0.46200000000000002</v>
      </c>
      <c r="H54" s="90">
        <v>0.46300000000000002</v>
      </c>
      <c r="I54" s="90">
        <v>0.46400000000000002</v>
      </c>
      <c r="J54" s="90">
        <v>0.46600000000000003</v>
      </c>
      <c r="K54" s="90">
        <v>0.46700000000000003</v>
      </c>
      <c r="L54" s="90">
        <v>0.46899999999999997</v>
      </c>
      <c r="M54" s="90">
        <v>0.47</v>
      </c>
    </row>
    <row r="55" spans="1:13" x14ac:dyDescent="0.25">
      <c r="A55" s="88">
        <v>48</v>
      </c>
      <c r="B55" s="90">
        <v>0.47099999999999997</v>
      </c>
      <c r="C55" s="90">
        <v>0.47299999999999998</v>
      </c>
      <c r="D55" s="90">
        <v>0.47399999999999998</v>
      </c>
      <c r="E55" s="90">
        <v>0.47599999999999998</v>
      </c>
      <c r="F55" s="90">
        <v>0.47699999999999998</v>
      </c>
      <c r="G55" s="90">
        <v>0.47899999999999998</v>
      </c>
      <c r="H55" s="90">
        <v>0.48</v>
      </c>
      <c r="I55" s="90">
        <v>0.48199999999999998</v>
      </c>
      <c r="J55" s="90">
        <v>0.48299999999999998</v>
      </c>
      <c r="K55" s="90">
        <v>0.48499999999999999</v>
      </c>
      <c r="L55" s="90">
        <v>0.48599999999999999</v>
      </c>
      <c r="M55" s="90">
        <v>0.48799999999999999</v>
      </c>
    </row>
    <row r="56" spans="1:13" x14ac:dyDescent="0.25">
      <c r="A56" s="88">
        <v>49</v>
      </c>
      <c r="B56" s="90">
        <v>0.48899999999999999</v>
      </c>
      <c r="C56" s="90">
        <v>0.49099999999999999</v>
      </c>
      <c r="D56" s="90">
        <v>0.49199999999999999</v>
      </c>
      <c r="E56" s="90">
        <v>0.49399999999999999</v>
      </c>
      <c r="F56" s="90">
        <v>0.495</v>
      </c>
      <c r="G56" s="90">
        <v>0.497</v>
      </c>
      <c r="H56" s="90">
        <v>0.499</v>
      </c>
      <c r="I56" s="90">
        <v>0.5</v>
      </c>
      <c r="J56" s="90">
        <v>0.502</v>
      </c>
      <c r="K56" s="90">
        <v>0.503</v>
      </c>
      <c r="L56" s="90">
        <v>0.505</v>
      </c>
      <c r="M56" s="90">
        <v>0.50600000000000001</v>
      </c>
    </row>
    <row r="57" spans="1:13" x14ac:dyDescent="0.25">
      <c r="A57" s="88">
        <v>50</v>
      </c>
      <c r="B57" s="90">
        <v>0.50800000000000001</v>
      </c>
      <c r="C57" s="90">
        <v>0.51</v>
      </c>
      <c r="D57" s="90">
        <v>0.51100000000000001</v>
      </c>
      <c r="E57" s="90">
        <v>0.51300000000000001</v>
      </c>
      <c r="F57" s="90">
        <v>0.51400000000000001</v>
      </c>
      <c r="G57" s="90">
        <v>0.51600000000000001</v>
      </c>
      <c r="H57" s="90">
        <v>0.51800000000000002</v>
      </c>
      <c r="I57" s="90">
        <v>0.51900000000000002</v>
      </c>
      <c r="J57" s="90">
        <v>0.52100000000000002</v>
      </c>
      <c r="K57" s="90">
        <v>0.52300000000000002</v>
      </c>
      <c r="L57" s="90">
        <v>0.52400000000000002</v>
      </c>
      <c r="M57" s="90">
        <v>0.52600000000000002</v>
      </c>
    </row>
    <row r="58" spans="1:13" x14ac:dyDescent="0.25">
      <c r="A58" s="88">
        <v>51</v>
      </c>
      <c r="B58" s="90">
        <v>0.52800000000000002</v>
      </c>
      <c r="C58" s="90">
        <v>0.52900000000000003</v>
      </c>
      <c r="D58" s="90">
        <v>0.53100000000000003</v>
      </c>
      <c r="E58" s="90">
        <v>0.53300000000000003</v>
      </c>
      <c r="F58" s="90">
        <v>0.53500000000000003</v>
      </c>
      <c r="G58" s="90">
        <v>0.53600000000000003</v>
      </c>
      <c r="H58" s="90">
        <v>0.53800000000000003</v>
      </c>
      <c r="I58" s="90">
        <v>0.54</v>
      </c>
      <c r="J58" s="90">
        <v>0.54200000000000004</v>
      </c>
      <c r="K58" s="90">
        <v>0.54300000000000004</v>
      </c>
      <c r="L58" s="90">
        <v>0.54500000000000004</v>
      </c>
      <c r="M58" s="90">
        <v>0.54700000000000004</v>
      </c>
    </row>
    <row r="59" spans="1:13" x14ac:dyDescent="0.25">
      <c r="A59" s="88">
        <v>52</v>
      </c>
      <c r="B59" s="90">
        <v>0.54900000000000004</v>
      </c>
      <c r="C59" s="90">
        <v>0.55100000000000005</v>
      </c>
      <c r="D59" s="90">
        <v>0.55200000000000005</v>
      </c>
      <c r="E59" s="90">
        <v>0.55400000000000005</v>
      </c>
      <c r="F59" s="90">
        <v>0.55600000000000005</v>
      </c>
      <c r="G59" s="90">
        <v>0.55800000000000005</v>
      </c>
      <c r="H59" s="90">
        <v>0.56000000000000005</v>
      </c>
      <c r="I59" s="90">
        <v>0.56200000000000006</v>
      </c>
      <c r="J59" s="90">
        <v>0.56399999999999995</v>
      </c>
      <c r="K59" s="90">
        <v>0.56499999999999995</v>
      </c>
      <c r="L59" s="90">
        <v>0.56699999999999995</v>
      </c>
      <c r="M59" s="90">
        <v>0.56899999999999995</v>
      </c>
    </row>
    <row r="60" spans="1:13" x14ac:dyDescent="0.25">
      <c r="A60" s="88">
        <v>53</v>
      </c>
      <c r="B60" s="90">
        <v>0.57099999999999995</v>
      </c>
      <c r="C60" s="90">
        <v>0.57299999999999995</v>
      </c>
      <c r="D60" s="90">
        <v>0.57499999999999996</v>
      </c>
      <c r="E60" s="90">
        <v>0.57699999999999996</v>
      </c>
      <c r="F60" s="90">
        <v>0.57899999999999996</v>
      </c>
      <c r="G60" s="90">
        <v>0.58099999999999996</v>
      </c>
      <c r="H60" s="90">
        <v>0.58299999999999996</v>
      </c>
      <c r="I60" s="90">
        <v>0.58499999999999996</v>
      </c>
      <c r="J60" s="90">
        <v>0.58699999999999997</v>
      </c>
      <c r="K60" s="90">
        <v>0.58899999999999997</v>
      </c>
      <c r="L60" s="90">
        <v>0.59099999999999997</v>
      </c>
      <c r="M60" s="90">
        <v>0.59299999999999997</v>
      </c>
    </row>
    <row r="61" spans="1:13" x14ac:dyDescent="0.25">
      <c r="A61" s="88">
        <v>54</v>
      </c>
      <c r="B61" s="90">
        <v>0.59499999999999997</v>
      </c>
      <c r="C61" s="90">
        <v>0.59699999999999998</v>
      </c>
      <c r="D61" s="90">
        <v>0.59899999999999998</v>
      </c>
      <c r="E61" s="90">
        <v>0.60099999999999998</v>
      </c>
      <c r="F61" s="90">
        <v>0.60299999999999998</v>
      </c>
      <c r="G61" s="90">
        <v>0.60499999999999998</v>
      </c>
      <c r="H61" s="90">
        <v>0.60699999999999998</v>
      </c>
      <c r="I61" s="90">
        <v>0.60899999999999999</v>
      </c>
      <c r="J61" s="90">
        <v>0.61199999999999999</v>
      </c>
      <c r="K61" s="90">
        <v>0.61399999999999999</v>
      </c>
      <c r="L61" s="90">
        <v>0.61599999999999999</v>
      </c>
      <c r="M61" s="90">
        <v>0.61799999999999999</v>
      </c>
    </row>
    <row r="62" spans="1:13" x14ac:dyDescent="0.25">
      <c r="A62" s="88">
        <v>55</v>
      </c>
      <c r="B62" s="90">
        <v>0.62</v>
      </c>
      <c r="C62" s="90">
        <v>0.622</v>
      </c>
      <c r="D62" s="90">
        <v>0.624</v>
      </c>
      <c r="E62" s="90">
        <v>0.627</v>
      </c>
      <c r="F62" s="90">
        <v>0.629</v>
      </c>
      <c r="G62" s="90">
        <v>0.63100000000000001</v>
      </c>
      <c r="H62" s="90">
        <v>0.63300000000000001</v>
      </c>
      <c r="I62" s="90">
        <v>0.63600000000000001</v>
      </c>
      <c r="J62" s="90">
        <v>0.63800000000000001</v>
      </c>
      <c r="K62" s="90">
        <v>0.64</v>
      </c>
      <c r="L62" s="90">
        <v>0.64200000000000002</v>
      </c>
      <c r="M62" s="90">
        <v>0.64500000000000002</v>
      </c>
    </row>
    <row r="63" spans="1:13" x14ac:dyDescent="0.25">
      <c r="A63" s="88">
        <v>56</v>
      </c>
      <c r="B63" s="90">
        <v>0.64700000000000002</v>
      </c>
      <c r="C63" s="90">
        <v>0.64900000000000002</v>
      </c>
      <c r="D63" s="90">
        <v>0.65200000000000002</v>
      </c>
      <c r="E63" s="90">
        <v>0.65400000000000003</v>
      </c>
      <c r="F63" s="90">
        <v>0.65700000000000003</v>
      </c>
      <c r="G63" s="90">
        <v>0.65900000000000003</v>
      </c>
      <c r="H63" s="90">
        <v>0.66100000000000003</v>
      </c>
      <c r="I63" s="90">
        <v>0.66400000000000003</v>
      </c>
      <c r="J63" s="90">
        <v>0.66600000000000004</v>
      </c>
      <c r="K63" s="90">
        <v>0.66800000000000004</v>
      </c>
      <c r="L63" s="90">
        <v>0.67100000000000004</v>
      </c>
      <c r="M63" s="90">
        <v>0.67300000000000004</v>
      </c>
    </row>
    <row r="64" spans="1:13" x14ac:dyDescent="0.25">
      <c r="A64" s="88">
        <v>57</v>
      </c>
      <c r="B64" s="90">
        <v>0.67600000000000005</v>
      </c>
      <c r="C64" s="90">
        <v>0.67800000000000005</v>
      </c>
      <c r="D64" s="90">
        <v>0.68100000000000005</v>
      </c>
      <c r="E64" s="90">
        <v>0.68300000000000005</v>
      </c>
      <c r="F64" s="90">
        <v>0.68600000000000005</v>
      </c>
      <c r="G64" s="90">
        <v>0.68899999999999995</v>
      </c>
      <c r="H64" s="90">
        <v>0.69099999999999995</v>
      </c>
      <c r="I64" s="90">
        <v>0.69399999999999995</v>
      </c>
      <c r="J64" s="90">
        <v>0.69599999999999995</v>
      </c>
      <c r="K64" s="90">
        <v>0.69899999999999995</v>
      </c>
      <c r="L64" s="90">
        <v>0.70099999999999996</v>
      </c>
      <c r="M64" s="90">
        <v>0.70399999999999996</v>
      </c>
    </row>
    <row r="65" spans="1:13" x14ac:dyDescent="0.25">
      <c r="A65" s="88">
        <v>58</v>
      </c>
      <c r="B65" s="90">
        <v>0.70699999999999996</v>
      </c>
      <c r="C65" s="90">
        <v>0.70899999999999996</v>
      </c>
      <c r="D65" s="90">
        <v>0.71199999999999997</v>
      </c>
      <c r="E65" s="90">
        <v>0.71499999999999997</v>
      </c>
      <c r="F65" s="90">
        <v>0.71799999999999997</v>
      </c>
      <c r="G65" s="90">
        <v>0.72</v>
      </c>
      <c r="H65" s="90">
        <v>0.72299999999999998</v>
      </c>
      <c r="I65" s="90">
        <v>0.72599999999999998</v>
      </c>
      <c r="J65" s="90">
        <v>0.72899999999999998</v>
      </c>
      <c r="K65" s="90">
        <v>0.73099999999999998</v>
      </c>
      <c r="L65" s="90">
        <v>0.73399999999999999</v>
      </c>
      <c r="M65" s="90">
        <v>0.73699999999999999</v>
      </c>
    </row>
    <row r="66" spans="1:13" x14ac:dyDescent="0.25">
      <c r="A66" s="88">
        <v>59</v>
      </c>
      <c r="B66" s="90">
        <v>0.74</v>
      </c>
      <c r="C66" s="90">
        <v>0.74299999999999999</v>
      </c>
      <c r="D66" s="90">
        <v>0.746</v>
      </c>
      <c r="E66" s="90">
        <v>0.749</v>
      </c>
      <c r="F66" s="90">
        <v>0.752</v>
      </c>
      <c r="G66" s="90">
        <v>0.754</v>
      </c>
      <c r="H66" s="90">
        <v>0.75700000000000001</v>
      </c>
      <c r="I66" s="90">
        <v>0.76</v>
      </c>
      <c r="J66" s="90">
        <v>0.76300000000000001</v>
      </c>
      <c r="K66" s="90">
        <v>0.76600000000000001</v>
      </c>
      <c r="L66" s="90">
        <v>0.76900000000000002</v>
      </c>
      <c r="M66" s="90">
        <v>0.77200000000000002</v>
      </c>
    </row>
    <row r="67" spans="1:13" x14ac:dyDescent="0.25">
      <c r="A67" s="88">
        <v>60</v>
      </c>
      <c r="B67" s="90">
        <v>0.77500000000000002</v>
      </c>
      <c r="C67" s="90">
        <v>0.77800000000000002</v>
      </c>
      <c r="D67" s="90">
        <v>0.78200000000000003</v>
      </c>
      <c r="E67" s="90">
        <v>0.78500000000000003</v>
      </c>
      <c r="F67" s="90">
        <v>0.78800000000000003</v>
      </c>
      <c r="G67" s="90">
        <v>0.79100000000000004</v>
      </c>
      <c r="H67" s="90">
        <v>0.79400000000000004</v>
      </c>
      <c r="I67" s="90">
        <v>0.79800000000000004</v>
      </c>
      <c r="J67" s="90">
        <v>0.80100000000000005</v>
      </c>
      <c r="K67" s="90">
        <v>0.80400000000000005</v>
      </c>
      <c r="L67" s="90">
        <v>0.80700000000000005</v>
      </c>
      <c r="M67" s="90">
        <v>0.81</v>
      </c>
    </row>
    <row r="68" spans="1:13" x14ac:dyDescent="0.25">
      <c r="A68" s="88">
        <v>61</v>
      </c>
      <c r="B68" s="90">
        <v>0.81399999999999995</v>
      </c>
      <c r="C68" s="90">
        <v>0.81699999999999995</v>
      </c>
      <c r="D68" s="90">
        <v>0.82099999999999995</v>
      </c>
      <c r="E68" s="90">
        <v>0.82399999999999995</v>
      </c>
      <c r="F68" s="90">
        <v>0.82699999999999996</v>
      </c>
      <c r="G68" s="90">
        <v>0.83099999999999996</v>
      </c>
      <c r="H68" s="90">
        <v>0.83399999999999996</v>
      </c>
      <c r="I68" s="90">
        <v>0.83799999999999997</v>
      </c>
      <c r="J68" s="90">
        <v>0.84099999999999997</v>
      </c>
      <c r="K68" s="90">
        <v>0.84499999999999997</v>
      </c>
      <c r="L68" s="90">
        <v>0.84799999999999998</v>
      </c>
      <c r="M68" s="90">
        <v>0.85199999999999998</v>
      </c>
    </row>
    <row r="69" spans="1:13" x14ac:dyDescent="0.25">
      <c r="A69" s="88">
        <v>62</v>
      </c>
      <c r="B69" s="90">
        <v>0.85499999999999998</v>
      </c>
      <c r="C69" s="90">
        <v>0.85899999999999999</v>
      </c>
      <c r="D69" s="90">
        <v>0.86299999999999999</v>
      </c>
      <c r="E69" s="90">
        <v>0.86599999999999999</v>
      </c>
      <c r="F69" s="90">
        <v>0.87</v>
      </c>
      <c r="G69" s="90">
        <v>0.874</v>
      </c>
      <c r="H69" s="90">
        <v>0.878</v>
      </c>
      <c r="I69" s="90">
        <v>0.88100000000000001</v>
      </c>
      <c r="J69" s="90">
        <v>0.88500000000000001</v>
      </c>
      <c r="K69" s="90">
        <v>0.88900000000000001</v>
      </c>
      <c r="L69" s="90">
        <v>0.89300000000000002</v>
      </c>
      <c r="M69" s="90">
        <v>0.89600000000000002</v>
      </c>
    </row>
    <row r="70" spans="1:13" x14ac:dyDescent="0.25">
      <c r="A70" s="88">
        <v>63</v>
      </c>
      <c r="B70" s="90">
        <v>0.9</v>
      </c>
      <c r="C70" s="90">
        <v>0.90400000000000003</v>
      </c>
      <c r="D70" s="90">
        <v>0.90800000000000003</v>
      </c>
      <c r="E70" s="90">
        <v>0.91200000000000003</v>
      </c>
      <c r="F70" s="90">
        <v>0.91600000000000004</v>
      </c>
      <c r="G70" s="90">
        <v>0.92</v>
      </c>
      <c r="H70" s="90">
        <v>0.92500000000000004</v>
      </c>
      <c r="I70" s="90">
        <v>0.92900000000000005</v>
      </c>
      <c r="J70" s="90">
        <v>0.93300000000000005</v>
      </c>
      <c r="K70" s="90">
        <v>0.93700000000000006</v>
      </c>
      <c r="L70" s="90">
        <v>0.94099999999999995</v>
      </c>
      <c r="M70" s="90">
        <v>0.94499999999999995</v>
      </c>
    </row>
    <row r="71" spans="1:13" x14ac:dyDescent="0.25">
      <c r="A71" s="88">
        <v>64</v>
      </c>
      <c r="B71" s="90">
        <v>0.94899999999999995</v>
      </c>
      <c r="C71" s="90">
        <v>0.95399999999999996</v>
      </c>
      <c r="D71" s="90">
        <v>0.95799999999999996</v>
      </c>
      <c r="E71" s="90">
        <v>0.96199999999999997</v>
      </c>
      <c r="F71" s="90">
        <v>0.96699999999999997</v>
      </c>
      <c r="G71" s="90">
        <v>0.97099999999999997</v>
      </c>
      <c r="H71" s="90">
        <v>0.97599999999999998</v>
      </c>
      <c r="I71" s="90">
        <v>0.98</v>
      </c>
      <c r="J71" s="90">
        <v>0.98499999999999999</v>
      </c>
      <c r="K71" s="90">
        <v>0.98899999999999999</v>
      </c>
      <c r="L71" s="90">
        <v>0.99299999999999999</v>
      </c>
      <c r="M71" s="90">
        <v>0.998</v>
      </c>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7UN9btatNxne6/ZnqSNrLGYDsJ7K7OqJzYdI7kBpTVUZfZzUEvb4ziWtPNlrQ8jbE3FrR6OZAU0gVD/tF02myA==" saltValue="xpNJA2phfr6/0+7DB8I2WA==" spinCount="100000" sheet="1" objects="1" scenarios="1"/>
  <conditionalFormatting sqref="A6:A16 A18:A21">
    <cfRule type="expression" dxfId="891" priority="21" stopIfTrue="1">
      <formula>MOD(ROW(),2)=0</formula>
    </cfRule>
    <cfRule type="expression" dxfId="890" priority="22" stopIfTrue="1">
      <formula>MOD(ROW(),2)&lt;&gt;0</formula>
    </cfRule>
  </conditionalFormatting>
  <conditionalFormatting sqref="B6:M6 C18:M21 B8:M17 C7:M7">
    <cfRule type="expression" dxfId="889" priority="23" stopIfTrue="1">
      <formula>MOD(ROW(),2)=0</formula>
    </cfRule>
    <cfRule type="expression" dxfId="888" priority="24" stopIfTrue="1">
      <formula>MOD(ROW(),2)&lt;&gt;0</formula>
    </cfRule>
  </conditionalFormatting>
  <conditionalFormatting sqref="A17">
    <cfRule type="expression" dxfId="887" priority="15" stopIfTrue="1">
      <formula>MOD(ROW(),2)=0</formula>
    </cfRule>
    <cfRule type="expression" dxfId="886" priority="16" stopIfTrue="1">
      <formula>MOD(ROW(),2)&lt;&gt;0</formula>
    </cfRule>
  </conditionalFormatting>
  <conditionalFormatting sqref="B20:B21">
    <cfRule type="expression" dxfId="885" priority="13" stopIfTrue="1">
      <formula>MOD(ROW(),2)=0</formula>
    </cfRule>
    <cfRule type="expression" dxfId="884" priority="14" stopIfTrue="1">
      <formula>MOD(ROW(),2)&lt;&gt;0</formula>
    </cfRule>
  </conditionalFormatting>
  <conditionalFormatting sqref="B7">
    <cfRule type="expression" dxfId="883" priority="9" stopIfTrue="1">
      <formula>MOD(ROW(),2)=0</formula>
    </cfRule>
    <cfRule type="expression" dxfId="882" priority="10" stopIfTrue="1">
      <formula>MOD(ROW(),2)&lt;&gt;0</formula>
    </cfRule>
  </conditionalFormatting>
  <conditionalFormatting sqref="B18">
    <cfRule type="expression" dxfId="881" priority="7" stopIfTrue="1">
      <formula>MOD(ROW(),2)=0</formula>
    </cfRule>
    <cfRule type="expression" dxfId="880" priority="8" stopIfTrue="1">
      <formula>MOD(ROW(),2)&lt;&gt;0</formula>
    </cfRule>
  </conditionalFormatting>
  <conditionalFormatting sqref="A26:A71">
    <cfRule type="expression" dxfId="879" priority="3" stopIfTrue="1">
      <formula>MOD(ROW(),2)=0</formula>
    </cfRule>
    <cfRule type="expression" dxfId="878" priority="4" stopIfTrue="1">
      <formula>MOD(ROW(),2)&lt;&gt;0</formula>
    </cfRule>
  </conditionalFormatting>
  <conditionalFormatting sqref="B26:M71">
    <cfRule type="expression" dxfId="877" priority="5" stopIfTrue="1">
      <formula>MOD(ROW(),2)=0</formula>
    </cfRule>
    <cfRule type="expression" dxfId="876" priority="6" stopIfTrue="1">
      <formula>MOD(ROW(),2)&lt;&gt;0</formula>
    </cfRule>
  </conditionalFormatting>
  <conditionalFormatting sqref="B19">
    <cfRule type="expression" dxfId="875" priority="1" stopIfTrue="1">
      <formula>MOD(ROW(),2)=0</formula>
    </cfRule>
    <cfRule type="expression" dxfId="874" priority="2" stopIfTrue="1">
      <formula>MOD(ROW(),2)&lt;&gt;0</formula>
    </cfRule>
  </conditionalFormatting>
  <hyperlinks>
    <hyperlink ref="B23" location="'Factor List'!A1" display="Back to Factor List" xr:uid="{00000000-0004-0000-4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04"/>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x-605</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47</v>
      </c>
    </row>
    <row r="9" spans="1:9" x14ac:dyDescent="0.25">
      <c r="A9" s="93" t="s">
        <v>17</v>
      </c>
      <c r="B9" s="74" t="s">
        <v>654</v>
      </c>
    </row>
    <row r="10" spans="1:9" ht="26.4" x14ac:dyDescent="0.25">
      <c r="A10" s="93" t="s">
        <v>2</v>
      </c>
      <c r="B10" s="74" t="s">
        <v>659</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605</v>
      </c>
    </row>
    <row r="15" spans="1:9" x14ac:dyDescent="0.25">
      <c r="A15" s="93" t="s">
        <v>53</v>
      </c>
      <c r="B15" s="74" t="s">
        <v>712</v>
      </c>
    </row>
    <row r="16" spans="1:9" x14ac:dyDescent="0.25">
      <c r="A16" s="93" t="s">
        <v>54</v>
      </c>
      <c r="B16" s="74" t="s">
        <v>666</v>
      </c>
    </row>
    <row r="17" spans="1:13" ht="68.099999999999994" customHeight="1" x14ac:dyDescent="0.25">
      <c r="A17" s="93" t="s">
        <v>388</v>
      </c>
      <c r="B17" s="74" t="s">
        <v>1128</v>
      </c>
    </row>
    <row r="18" spans="1:13" x14ac:dyDescent="0.25">
      <c r="A18" s="93" t="s">
        <v>19</v>
      </c>
      <c r="B18" s="92">
        <v>45135</v>
      </c>
    </row>
    <row r="19" spans="1:13" x14ac:dyDescent="0.25">
      <c r="A19" s="93" t="s">
        <v>20</v>
      </c>
      <c r="B19" s="92">
        <v>45135</v>
      </c>
    </row>
    <row r="20" spans="1:13" x14ac:dyDescent="0.25">
      <c r="A20" s="93" t="s">
        <v>264</v>
      </c>
      <c r="B20" s="96"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ht="26.4" x14ac:dyDescent="0.25">
      <c r="A26" s="86" t="s">
        <v>274</v>
      </c>
      <c r="B26" s="86" t="s">
        <v>657</v>
      </c>
      <c r="C26" s="87"/>
      <c r="D26" s="87"/>
      <c r="E26" s="87"/>
      <c r="F26" s="87"/>
      <c r="G26" s="87"/>
      <c r="H26" s="87"/>
      <c r="I26" s="87"/>
      <c r="J26" s="87"/>
      <c r="K26" s="87"/>
      <c r="L26" s="87"/>
      <c r="M26" s="87"/>
    </row>
    <row r="27" spans="1:13" x14ac:dyDescent="0.25">
      <c r="A27" s="88">
        <v>20</v>
      </c>
      <c r="B27" s="89">
        <v>9.99</v>
      </c>
      <c r="C27" s="87"/>
      <c r="D27" s="87"/>
      <c r="E27" s="87"/>
      <c r="F27" s="87"/>
      <c r="G27" s="87"/>
      <c r="H27" s="87"/>
      <c r="I27" s="87"/>
      <c r="J27" s="87"/>
      <c r="K27" s="87"/>
      <c r="L27" s="87"/>
      <c r="M27" s="87"/>
    </row>
    <row r="28" spans="1:13" x14ac:dyDescent="0.25">
      <c r="A28" s="88">
        <v>21</v>
      </c>
      <c r="B28" s="89">
        <v>10.130000000000001</v>
      </c>
      <c r="C28" s="87"/>
      <c r="D28" s="87"/>
      <c r="E28" s="87"/>
      <c r="F28" s="87"/>
      <c r="G28" s="87"/>
      <c r="H28" s="87"/>
      <c r="I28" s="87"/>
      <c r="J28" s="87"/>
      <c r="K28" s="87"/>
      <c r="L28" s="87"/>
      <c r="M28" s="87"/>
    </row>
    <row r="29" spans="1:13" x14ac:dyDescent="0.25">
      <c r="A29" s="88">
        <v>22</v>
      </c>
      <c r="B29" s="89">
        <v>10.28</v>
      </c>
      <c r="C29" s="87"/>
      <c r="D29" s="87"/>
      <c r="E29" s="87"/>
      <c r="F29" s="87"/>
      <c r="G29" s="87"/>
      <c r="H29" s="87"/>
      <c r="I29" s="87"/>
      <c r="J29" s="87"/>
      <c r="K29" s="87"/>
      <c r="L29" s="87"/>
      <c r="M29" s="87"/>
    </row>
    <row r="30" spans="1:13" x14ac:dyDescent="0.25">
      <c r="A30" s="88">
        <v>23</v>
      </c>
      <c r="B30" s="89">
        <v>10.43</v>
      </c>
      <c r="C30" s="87"/>
      <c r="D30" s="87"/>
      <c r="E30" s="87"/>
      <c r="F30" s="87"/>
      <c r="G30" s="87"/>
      <c r="H30" s="87"/>
      <c r="I30" s="87"/>
      <c r="J30" s="87"/>
      <c r="K30" s="87"/>
      <c r="L30" s="87"/>
      <c r="M30" s="87"/>
    </row>
    <row r="31" spans="1:13" x14ac:dyDescent="0.25">
      <c r="A31" s="88">
        <v>24</v>
      </c>
      <c r="B31" s="89">
        <v>10.59</v>
      </c>
      <c r="C31" s="87"/>
      <c r="D31" s="87"/>
      <c r="E31" s="87"/>
      <c r="F31" s="87"/>
      <c r="G31" s="87"/>
      <c r="H31" s="87"/>
      <c r="I31" s="87"/>
      <c r="J31" s="87"/>
      <c r="K31" s="87"/>
      <c r="L31" s="87"/>
      <c r="M31" s="87"/>
    </row>
    <row r="32" spans="1:13" x14ac:dyDescent="0.25">
      <c r="A32" s="88">
        <v>25</v>
      </c>
      <c r="B32" s="89">
        <v>10.74</v>
      </c>
      <c r="C32" s="87"/>
      <c r="D32" s="87"/>
      <c r="E32" s="87"/>
      <c r="F32" s="87"/>
      <c r="G32" s="87"/>
      <c r="H32" s="87"/>
      <c r="I32" s="87"/>
      <c r="J32" s="87"/>
      <c r="K32" s="87"/>
      <c r="L32" s="87"/>
      <c r="M32" s="87"/>
    </row>
    <row r="33" spans="1:13" x14ac:dyDescent="0.25">
      <c r="A33" s="88">
        <v>26</v>
      </c>
      <c r="B33" s="89">
        <v>10.9</v>
      </c>
      <c r="C33" s="87"/>
      <c r="D33" s="87"/>
      <c r="E33" s="87"/>
      <c r="F33" s="87"/>
      <c r="G33" s="87"/>
      <c r="H33" s="87"/>
      <c r="I33" s="87"/>
      <c r="J33" s="87"/>
      <c r="K33" s="87"/>
      <c r="L33" s="87"/>
      <c r="M33" s="87"/>
    </row>
    <row r="34" spans="1:13" x14ac:dyDescent="0.25">
      <c r="A34" s="88">
        <v>27</v>
      </c>
      <c r="B34" s="89">
        <v>11.06</v>
      </c>
      <c r="C34" s="87"/>
      <c r="D34" s="87"/>
      <c r="E34" s="87"/>
      <c r="F34" s="87"/>
      <c r="G34" s="87"/>
      <c r="H34" s="87"/>
      <c r="I34" s="87"/>
      <c r="J34" s="87"/>
      <c r="K34" s="87"/>
      <c r="L34" s="87"/>
      <c r="M34" s="87"/>
    </row>
    <row r="35" spans="1:13" x14ac:dyDescent="0.25">
      <c r="A35" s="88">
        <v>28</v>
      </c>
      <c r="B35" s="89">
        <v>11.22</v>
      </c>
      <c r="C35" s="87"/>
      <c r="D35" s="87"/>
      <c r="E35" s="87"/>
      <c r="F35" s="87"/>
      <c r="G35" s="87"/>
      <c r="H35" s="87"/>
      <c r="I35" s="87"/>
      <c r="J35" s="87"/>
      <c r="K35" s="87"/>
      <c r="L35" s="87"/>
      <c r="M35" s="87"/>
    </row>
    <row r="36" spans="1:13" x14ac:dyDescent="0.25">
      <c r="A36" s="88">
        <v>29</v>
      </c>
      <c r="B36" s="89">
        <v>11.39</v>
      </c>
      <c r="C36" s="87"/>
      <c r="D36" s="87"/>
      <c r="E36" s="87"/>
      <c r="F36" s="87"/>
      <c r="G36" s="87"/>
      <c r="H36" s="87"/>
      <c r="I36" s="87"/>
      <c r="J36" s="87"/>
      <c r="K36" s="87"/>
      <c r="L36" s="87"/>
      <c r="M36" s="87"/>
    </row>
    <row r="37" spans="1:13" x14ac:dyDescent="0.25">
      <c r="A37" s="88">
        <v>30</v>
      </c>
      <c r="B37" s="89">
        <v>11.55</v>
      </c>
      <c r="C37" s="87"/>
      <c r="D37" s="87"/>
      <c r="E37" s="87"/>
      <c r="F37" s="87"/>
      <c r="G37" s="87"/>
      <c r="H37" s="87"/>
      <c r="I37" s="87"/>
      <c r="J37" s="87"/>
      <c r="K37" s="87"/>
      <c r="L37" s="87"/>
      <c r="M37" s="87"/>
    </row>
    <row r="38" spans="1:13" x14ac:dyDescent="0.25">
      <c r="A38" s="88">
        <v>31</v>
      </c>
      <c r="B38" s="89">
        <v>11.72</v>
      </c>
      <c r="C38" s="87"/>
      <c r="D38" s="87"/>
      <c r="E38" s="87"/>
      <c r="F38" s="87"/>
      <c r="G38" s="87"/>
      <c r="H38" s="87"/>
      <c r="I38" s="87"/>
      <c r="J38" s="87"/>
      <c r="K38" s="87"/>
      <c r="L38" s="87"/>
      <c r="M38" s="87"/>
    </row>
    <row r="39" spans="1:13" x14ac:dyDescent="0.25">
      <c r="A39" s="88">
        <v>32</v>
      </c>
      <c r="B39" s="89">
        <v>11.89</v>
      </c>
      <c r="C39" s="87"/>
      <c r="D39" s="87"/>
      <c r="E39" s="87"/>
      <c r="F39" s="87"/>
      <c r="G39" s="87"/>
      <c r="H39" s="87"/>
      <c r="I39" s="87"/>
      <c r="J39" s="87"/>
      <c r="K39" s="87"/>
      <c r="L39" s="87"/>
      <c r="M39" s="87"/>
    </row>
    <row r="40" spans="1:13" x14ac:dyDescent="0.25">
      <c r="A40" s="88">
        <v>33</v>
      </c>
      <c r="B40" s="89">
        <v>12.07</v>
      </c>
      <c r="C40" s="87"/>
      <c r="D40" s="87"/>
      <c r="E40" s="87"/>
      <c r="F40" s="87"/>
      <c r="G40" s="87"/>
      <c r="H40" s="87"/>
      <c r="I40" s="87"/>
      <c r="J40" s="87"/>
      <c r="K40" s="87"/>
      <c r="L40" s="87"/>
      <c r="M40" s="87"/>
    </row>
    <row r="41" spans="1:13" x14ac:dyDescent="0.25">
      <c r="A41" s="88">
        <v>34</v>
      </c>
      <c r="B41" s="89">
        <v>12.25</v>
      </c>
      <c r="C41" s="87"/>
      <c r="D41" s="87"/>
      <c r="E41" s="87"/>
      <c r="F41" s="87"/>
      <c r="G41" s="87"/>
      <c r="H41" s="87"/>
      <c r="I41" s="87"/>
      <c r="J41" s="87"/>
      <c r="K41" s="87"/>
      <c r="L41" s="87"/>
      <c r="M41" s="87"/>
    </row>
    <row r="42" spans="1:13" x14ac:dyDescent="0.25">
      <c r="A42" s="88">
        <v>35</v>
      </c>
      <c r="B42" s="89">
        <v>12.43</v>
      </c>
      <c r="C42" s="87"/>
      <c r="D42" s="87"/>
      <c r="E42" s="87"/>
      <c r="F42" s="87"/>
      <c r="G42" s="87"/>
      <c r="H42" s="87"/>
      <c r="I42" s="87"/>
      <c r="J42" s="87"/>
      <c r="K42" s="87"/>
      <c r="L42" s="87"/>
      <c r="M42" s="87"/>
    </row>
    <row r="43" spans="1:13" x14ac:dyDescent="0.25">
      <c r="A43" s="88">
        <v>36</v>
      </c>
      <c r="B43" s="89">
        <v>12.61</v>
      </c>
      <c r="C43" s="87"/>
      <c r="D43" s="87"/>
      <c r="E43" s="87"/>
      <c r="F43" s="87"/>
      <c r="G43" s="87"/>
      <c r="H43" s="87"/>
      <c r="I43" s="87"/>
      <c r="J43" s="87"/>
      <c r="K43" s="87"/>
      <c r="L43" s="87"/>
      <c r="M43" s="87"/>
    </row>
    <row r="44" spans="1:13" x14ac:dyDescent="0.25">
      <c r="A44" s="88">
        <v>37</v>
      </c>
      <c r="B44" s="89">
        <v>12.8</v>
      </c>
      <c r="C44" s="87"/>
      <c r="D44" s="87"/>
      <c r="E44" s="87"/>
      <c r="F44" s="87"/>
      <c r="G44" s="87"/>
      <c r="H44" s="87"/>
      <c r="I44" s="87"/>
      <c r="J44" s="87"/>
      <c r="K44" s="87"/>
      <c r="L44" s="87"/>
      <c r="M44" s="87"/>
    </row>
    <row r="45" spans="1:13" x14ac:dyDescent="0.25">
      <c r="A45" s="88">
        <v>38</v>
      </c>
      <c r="B45" s="89">
        <v>12.99</v>
      </c>
      <c r="C45" s="87"/>
      <c r="D45" s="87"/>
      <c r="E45" s="87"/>
      <c r="F45" s="87"/>
      <c r="G45" s="87"/>
      <c r="H45" s="87"/>
      <c r="I45" s="87"/>
      <c r="J45" s="87"/>
      <c r="K45" s="87"/>
      <c r="L45" s="87"/>
      <c r="M45" s="87"/>
    </row>
    <row r="46" spans="1:13" x14ac:dyDescent="0.25">
      <c r="A46" s="88">
        <v>39</v>
      </c>
      <c r="B46" s="89">
        <v>13.18</v>
      </c>
      <c r="C46" s="87"/>
      <c r="D46" s="87"/>
      <c r="E46" s="87"/>
      <c r="F46" s="87"/>
      <c r="G46" s="87"/>
      <c r="H46" s="87"/>
      <c r="I46" s="87"/>
      <c r="J46" s="87"/>
      <c r="K46" s="87"/>
      <c r="L46" s="87"/>
      <c r="M46" s="87"/>
    </row>
    <row r="47" spans="1:13" x14ac:dyDescent="0.25">
      <c r="A47" s="88">
        <v>40</v>
      </c>
      <c r="B47" s="89">
        <v>13.37</v>
      </c>
      <c r="C47" s="87"/>
      <c r="D47" s="87"/>
      <c r="E47" s="87"/>
      <c r="F47" s="87"/>
      <c r="G47" s="87"/>
      <c r="H47" s="87"/>
      <c r="I47" s="87"/>
      <c r="J47" s="87"/>
      <c r="K47" s="87"/>
      <c r="L47" s="87"/>
      <c r="M47" s="87"/>
    </row>
    <row r="48" spans="1:13" x14ac:dyDescent="0.25">
      <c r="A48" s="88">
        <v>41</v>
      </c>
      <c r="B48" s="89">
        <v>13.57</v>
      </c>
      <c r="C48" s="87"/>
      <c r="D48" s="87"/>
      <c r="E48" s="87"/>
      <c r="F48" s="87"/>
      <c r="G48" s="87"/>
      <c r="H48" s="87"/>
      <c r="I48" s="87"/>
      <c r="J48" s="87"/>
      <c r="K48" s="87"/>
      <c r="L48" s="87"/>
      <c r="M48" s="87"/>
    </row>
    <row r="49" spans="1:13" x14ac:dyDescent="0.25">
      <c r="A49" s="88">
        <v>42</v>
      </c>
      <c r="B49" s="89">
        <v>13.77</v>
      </c>
      <c r="C49" s="87"/>
      <c r="D49" s="87"/>
      <c r="E49" s="87"/>
      <c r="F49" s="87"/>
      <c r="G49" s="87"/>
      <c r="H49" s="87"/>
      <c r="I49" s="87"/>
      <c r="J49" s="87"/>
      <c r="K49" s="87"/>
      <c r="L49" s="87"/>
      <c r="M49" s="87"/>
    </row>
    <row r="50" spans="1:13" x14ac:dyDescent="0.25">
      <c r="A50" s="88">
        <v>43</v>
      </c>
      <c r="B50" s="89">
        <v>13.98</v>
      </c>
      <c r="C50" s="87"/>
      <c r="D50" s="87"/>
      <c r="E50" s="87"/>
      <c r="F50" s="87"/>
      <c r="G50" s="87"/>
      <c r="H50" s="87"/>
      <c r="I50" s="87"/>
      <c r="J50" s="87"/>
      <c r="K50" s="87"/>
      <c r="L50" s="87"/>
      <c r="M50" s="87"/>
    </row>
    <row r="51" spans="1:13" x14ac:dyDescent="0.25">
      <c r="A51" s="88">
        <v>44</v>
      </c>
      <c r="B51" s="89">
        <v>14.19</v>
      </c>
      <c r="C51" s="87"/>
      <c r="D51" s="87"/>
      <c r="E51" s="87"/>
      <c r="F51" s="87"/>
      <c r="G51" s="87"/>
      <c r="H51" s="87"/>
      <c r="I51" s="87"/>
      <c r="J51" s="87"/>
      <c r="K51" s="87"/>
      <c r="L51" s="87"/>
      <c r="M51" s="87"/>
    </row>
    <row r="52" spans="1:13" x14ac:dyDescent="0.25">
      <c r="A52" s="88">
        <v>45</v>
      </c>
      <c r="B52" s="89">
        <v>14.4</v>
      </c>
      <c r="C52" s="87"/>
      <c r="D52" s="87"/>
      <c r="E52" s="87"/>
      <c r="F52" s="87"/>
      <c r="G52" s="87"/>
      <c r="H52" s="87"/>
      <c r="I52" s="87"/>
      <c r="J52" s="87"/>
      <c r="K52" s="87"/>
      <c r="L52" s="87"/>
      <c r="M52" s="87"/>
    </row>
    <row r="53" spans="1:13" x14ac:dyDescent="0.25">
      <c r="A53" s="88">
        <v>46</v>
      </c>
      <c r="B53" s="89">
        <v>14.62</v>
      </c>
      <c r="C53" s="87"/>
      <c r="D53" s="87"/>
      <c r="E53" s="87"/>
      <c r="F53" s="87"/>
      <c r="G53" s="87"/>
      <c r="H53" s="87"/>
      <c r="I53" s="87"/>
      <c r="J53" s="87"/>
      <c r="K53" s="87"/>
      <c r="L53" s="87"/>
      <c r="M53" s="87"/>
    </row>
    <row r="54" spans="1:13" x14ac:dyDescent="0.25">
      <c r="A54" s="88">
        <v>47</v>
      </c>
      <c r="B54" s="89">
        <v>14.84</v>
      </c>
      <c r="C54" s="87"/>
      <c r="D54" s="87"/>
      <c r="E54" s="87"/>
      <c r="F54" s="87"/>
      <c r="G54" s="87"/>
      <c r="H54" s="87"/>
      <c r="I54" s="87"/>
      <c r="J54" s="87"/>
      <c r="K54" s="87"/>
      <c r="L54" s="87"/>
      <c r="M54" s="87"/>
    </row>
    <row r="55" spans="1:13" x14ac:dyDescent="0.25">
      <c r="A55" s="88">
        <v>48</v>
      </c>
      <c r="B55" s="89">
        <v>15.06</v>
      </c>
      <c r="C55" s="87"/>
      <c r="D55" s="87"/>
      <c r="E55" s="87"/>
      <c r="F55" s="87"/>
      <c r="G55" s="87"/>
      <c r="H55" s="87"/>
      <c r="I55" s="87"/>
      <c r="J55" s="87"/>
      <c r="K55" s="87"/>
      <c r="L55" s="87"/>
      <c r="M55" s="87"/>
    </row>
    <row r="56" spans="1:13" x14ac:dyDescent="0.25">
      <c r="A56" s="88">
        <v>49</v>
      </c>
      <c r="B56" s="89">
        <v>15.29</v>
      </c>
      <c r="C56" s="87"/>
      <c r="D56" s="87"/>
      <c r="E56" s="87"/>
      <c r="F56" s="87"/>
      <c r="G56" s="87"/>
      <c r="H56" s="87"/>
      <c r="I56" s="87"/>
      <c r="J56" s="87"/>
      <c r="K56" s="87"/>
      <c r="L56" s="87"/>
      <c r="M56" s="87"/>
    </row>
    <row r="57" spans="1:13" x14ac:dyDescent="0.25">
      <c r="A57" s="88">
        <v>50</v>
      </c>
      <c r="B57" s="89">
        <v>15.52</v>
      </c>
      <c r="C57" s="87"/>
      <c r="D57" s="87"/>
      <c r="E57" s="87"/>
      <c r="F57" s="87"/>
      <c r="G57" s="87"/>
      <c r="H57" s="87"/>
      <c r="I57" s="87"/>
      <c r="J57" s="87"/>
      <c r="K57" s="87"/>
      <c r="L57" s="87"/>
      <c r="M57" s="87"/>
    </row>
    <row r="58" spans="1:13" x14ac:dyDescent="0.25">
      <c r="A58" s="88">
        <v>51</v>
      </c>
      <c r="B58" s="89">
        <v>15.76</v>
      </c>
      <c r="C58" s="87"/>
      <c r="D58" s="87"/>
      <c r="E58" s="87"/>
      <c r="F58" s="87"/>
      <c r="G58" s="87"/>
      <c r="H58" s="87"/>
      <c r="I58" s="87"/>
      <c r="J58" s="87"/>
      <c r="K58" s="87"/>
      <c r="L58" s="87"/>
      <c r="M58" s="87"/>
    </row>
    <row r="59" spans="1:13" x14ac:dyDescent="0.25">
      <c r="A59" s="88">
        <v>52</v>
      </c>
      <c r="B59" s="89">
        <v>16.010000000000002</v>
      </c>
      <c r="C59" s="87"/>
      <c r="D59" s="87"/>
      <c r="E59" s="87"/>
      <c r="F59" s="87"/>
      <c r="G59" s="87"/>
      <c r="H59" s="87"/>
      <c r="I59" s="87"/>
      <c r="J59" s="87"/>
      <c r="K59" s="87"/>
      <c r="L59" s="87"/>
      <c r="M59" s="87"/>
    </row>
    <row r="60" spans="1:13" x14ac:dyDescent="0.25">
      <c r="A60" s="88">
        <v>53</v>
      </c>
      <c r="B60" s="89">
        <v>16.260000000000002</v>
      </c>
      <c r="C60" s="87"/>
      <c r="D60" s="87"/>
      <c r="E60" s="87"/>
      <c r="F60" s="87"/>
      <c r="G60" s="87"/>
      <c r="H60" s="87"/>
      <c r="I60" s="87"/>
      <c r="J60" s="87"/>
      <c r="K60" s="87"/>
      <c r="L60" s="87"/>
      <c r="M60" s="87"/>
    </row>
    <row r="61" spans="1:13" x14ac:dyDescent="0.25">
      <c r="A61" s="88">
        <v>54</v>
      </c>
      <c r="B61" s="89">
        <v>16.510000000000002</v>
      </c>
      <c r="C61" s="87"/>
      <c r="D61" s="87"/>
      <c r="E61" s="87"/>
      <c r="F61" s="87"/>
      <c r="G61" s="87"/>
      <c r="H61" s="87"/>
      <c r="I61" s="87"/>
      <c r="J61" s="87"/>
      <c r="K61" s="87"/>
      <c r="L61" s="87"/>
      <c r="M61" s="87"/>
    </row>
    <row r="62" spans="1:13" x14ac:dyDescent="0.25">
      <c r="A62" s="88">
        <v>55</v>
      </c>
      <c r="B62" s="89">
        <v>16.77</v>
      </c>
      <c r="C62" s="87"/>
      <c r="D62" s="87"/>
      <c r="E62" s="87"/>
      <c r="F62" s="87"/>
      <c r="G62" s="87"/>
      <c r="H62" s="87"/>
      <c r="I62" s="87"/>
      <c r="J62" s="87"/>
      <c r="K62" s="87"/>
      <c r="L62" s="87"/>
      <c r="M62" s="87"/>
    </row>
    <row r="63" spans="1:13" x14ac:dyDescent="0.25">
      <c r="A63" s="88">
        <v>56</v>
      </c>
      <c r="B63" s="89">
        <v>17.04</v>
      </c>
      <c r="C63" s="87"/>
      <c r="D63" s="87"/>
      <c r="E63" s="87"/>
      <c r="F63" s="87"/>
      <c r="G63" s="87"/>
      <c r="H63" s="87"/>
      <c r="I63" s="87"/>
      <c r="J63" s="87"/>
      <c r="K63" s="87"/>
      <c r="L63" s="87"/>
      <c r="M63" s="87"/>
    </row>
    <row r="64" spans="1:13" x14ac:dyDescent="0.25">
      <c r="A64" s="88">
        <v>57</v>
      </c>
      <c r="B64" s="89">
        <v>17.309999999999999</v>
      </c>
      <c r="C64" s="87"/>
      <c r="D64" s="87"/>
      <c r="E64" s="87"/>
      <c r="F64" s="87"/>
      <c r="G64" s="87"/>
      <c r="H64" s="87"/>
      <c r="I64" s="87"/>
      <c r="J64" s="87"/>
      <c r="K64" s="87"/>
      <c r="L64" s="87"/>
      <c r="M64" s="87"/>
    </row>
    <row r="65" spans="1:13" x14ac:dyDescent="0.25">
      <c r="A65" s="88">
        <v>58</v>
      </c>
      <c r="B65" s="89">
        <v>17.600000000000001</v>
      </c>
      <c r="C65" s="87"/>
      <c r="D65" s="87"/>
      <c r="E65" s="87"/>
      <c r="F65" s="87"/>
      <c r="G65" s="87"/>
      <c r="H65" s="87"/>
      <c r="I65" s="87"/>
      <c r="J65" s="87"/>
      <c r="K65" s="87"/>
      <c r="L65" s="87"/>
      <c r="M65" s="87"/>
    </row>
    <row r="66" spans="1:13" x14ac:dyDescent="0.25">
      <c r="A66" s="88">
        <v>59</v>
      </c>
      <c r="B66" s="89">
        <v>17.89</v>
      </c>
      <c r="C66" s="87"/>
      <c r="D66" s="87"/>
      <c r="E66" s="87"/>
      <c r="F66" s="87"/>
      <c r="G66" s="87"/>
      <c r="H66" s="87"/>
      <c r="I66" s="87"/>
      <c r="J66" s="87"/>
      <c r="K66" s="87"/>
      <c r="L66" s="87"/>
      <c r="M66" s="87"/>
    </row>
    <row r="67" spans="1:13" x14ac:dyDescent="0.25">
      <c r="A67" s="88">
        <v>60</v>
      </c>
      <c r="B67" s="89">
        <v>18.190000000000001</v>
      </c>
      <c r="C67" s="87"/>
      <c r="D67" s="87"/>
      <c r="E67" s="87"/>
      <c r="F67" s="87"/>
      <c r="G67" s="87"/>
      <c r="H67" s="87"/>
      <c r="I67" s="87"/>
      <c r="J67" s="87"/>
      <c r="K67" s="87"/>
      <c r="L67" s="87"/>
      <c r="M67" s="87"/>
    </row>
    <row r="68" spans="1:13" x14ac:dyDescent="0.25">
      <c r="A68" s="88">
        <v>61</v>
      </c>
      <c r="B68" s="89">
        <v>18.5</v>
      </c>
      <c r="C68" s="87"/>
      <c r="D68" s="87"/>
      <c r="E68" s="87"/>
      <c r="F68" s="87"/>
      <c r="G68" s="87"/>
      <c r="H68" s="87"/>
      <c r="I68" s="87"/>
      <c r="J68" s="87"/>
      <c r="K68" s="87"/>
      <c r="L68" s="87"/>
      <c r="M68" s="87"/>
    </row>
    <row r="69" spans="1:13" x14ac:dyDescent="0.25">
      <c r="A69" s="88">
        <v>62</v>
      </c>
      <c r="B69" s="89">
        <v>18.82</v>
      </c>
      <c r="C69" s="87"/>
      <c r="D69" s="87"/>
      <c r="E69" s="87"/>
      <c r="F69" s="87"/>
      <c r="G69" s="87"/>
      <c r="H69" s="87"/>
      <c r="I69" s="87"/>
      <c r="J69" s="87"/>
      <c r="K69" s="87"/>
      <c r="L69" s="87"/>
      <c r="M69" s="87"/>
    </row>
    <row r="70" spans="1:13" x14ac:dyDescent="0.25">
      <c r="A70" s="88">
        <v>63</v>
      </c>
      <c r="B70" s="89">
        <v>19.16</v>
      </c>
      <c r="C70" s="87"/>
      <c r="D70" s="87"/>
      <c r="E70" s="87"/>
      <c r="F70" s="87"/>
      <c r="G70" s="87"/>
      <c r="H70" s="87"/>
      <c r="I70" s="87"/>
      <c r="J70" s="87"/>
      <c r="K70" s="87"/>
      <c r="L70" s="87"/>
      <c r="M70" s="87"/>
    </row>
    <row r="71" spans="1:13" x14ac:dyDescent="0.25">
      <c r="A71" s="88">
        <v>64</v>
      </c>
      <c r="B71" s="89">
        <v>19.510000000000002</v>
      </c>
      <c r="C71" s="87"/>
      <c r="D71" s="87"/>
      <c r="E71" s="87"/>
      <c r="F71" s="87"/>
      <c r="G71" s="87"/>
      <c r="H71" s="87"/>
      <c r="I71" s="87"/>
      <c r="J71" s="87"/>
      <c r="K71" s="87"/>
      <c r="L71" s="87"/>
      <c r="M71" s="87"/>
    </row>
    <row r="72" spans="1:13" x14ac:dyDescent="0.25">
      <c r="A72" s="88">
        <v>65</v>
      </c>
      <c r="B72" s="89">
        <v>19.36</v>
      </c>
      <c r="C72" s="87"/>
      <c r="D72" s="87"/>
      <c r="E72" s="87"/>
      <c r="F72" s="87"/>
      <c r="G72" s="87"/>
      <c r="H72" s="87"/>
      <c r="I72" s="87"/>
      <c r="J72" s="87"/>
      <c r="K72" s="87"/>
      <c r="L72" s="87"/>
      <c r="M72" s="87"/>
    </row>
    <row r="73" spans="1:13" x14ac:dyDescent="0.25">
      <c r="A73" s="88">
        <v>66</v>
      </c>
      <c r="B73" s="89">
        <v>18.7</v>
      </c>
      <c r="C73" s="87"/>
      <c r="D73" s="87"/>
      <c r="E73" s="87"/>
      <c r="F73" s="87"/>
      <c r="G73" s="87"/>
      <c r="H73" s="87"/>
      <c r="I73" s="87"/>
      <c r="J73" s="87"/>
      <c r="K73" s="87"/>
      <c r="L73" s="87"/>
      <c r="M73" s="87"/>
    </row>
    <row r="74" spans="1:13" x14ac:dyDescent="0.25">
      <c r="A74" s="88">
        <v>67</v>
      </c>
      <c r="B74" s="89">
        <v>18.04</v>
      </c>
      <c r="C74" s="87"/>
      <c r="D74" s="87"/>
      <c r="E74" s="87"/>
      <c r="F74" s="87"/>
      <c r="G74" s="87"/>
      <c r="H74" s="87"/>
      <c r="I74" s="87"/>
      <c r="J74" s="87"/>
      <c r="K74" s="87"/>
      <c r="L74" s="87"/>
      <c r="M74" s="87"/>
    </row>
    <row r="75" spans="1:13" x14ac:dyDescent="0.25">
      <c r="A75" s="88">
        <v>68</v>
      </c>
      <c r="B75" s="89">
        <v>17.38</v>
      </c>
      <c r="C75" s="87"/>
      <c r="D75" s="87"/>
      <c r="E75" s="87"/>
      <c r="F75" s="87"/>
      <c r="G75" s="87"/>
      <c r="H75" s="87"/>
      <c r="I75" s="87"/>
      <c r="J75" s="87"/>
      <c r="K75" s="87"/>
      <c r="L75" s="87"/>
      <c r="M75" s="87"/>
    </row>
    <row r="76" spans="1:13" x14ac:dyDescent="0.25">
      <c r="A76" s="88">
        <v>69</v>
      </c>
      <c r="B76" s="89">
        <v>16.72</v>
      </c>
      <c r="C76" s="87"/>
      <c r="D76" s="87"/>
      <c r="E76" s="87"/>
      <c r="F76" s="87"/>
      <c r="G76" s="87"/>
      <c r="H76" s="87"/>
      <c r="I76" s="87"/>
      <c r="J76" s="87"/>
      <c r="K76" s="87"/>
      <c r="L76" s="87"/>
      <c r="M76" s="87"/>
    </row>
    <row r="77" spans="1:13" x14ac:dyDescent="0.25">
      <c r="A77" s="88">
        <v>70</v>
      </c>
      <c r="B77" s="89">
        <v>16.059999999999999</v>
      </c>
      <c r="C77" s="87"/>
      <c r="D77" s="87"/>
      <c r="E77" s="87"/>
      <c r="F77" s="87"/>
      <c r="G77" s="87"/>
      <c r="H77" s="87"/>
      <c r="I77" s="87"/>
      <c r="J77" s="87"/>
      <c r="K77" s="87"/>
      <c r="L77" s="87"/>
      <c r="M77" s="87"/>
    </row>
    <row r="78" spans="1:13" x14ac:dyDescent="0.25">
      <c r="A78" s="88">
        <v>71</v>
      </c>
      <c r="B78" s="89">
        <v>15.4</v>
      </c>
      <c r="C78" s="87"/>
      <c r="D78" s="87"/>
      <c r="E78" s="87"/>
      <c r="F78" s="87"/>
      <c r="G78" s="87"/>
      <c r="H78" s="87"/>
      <c r="I78" s="87"/>
      <c r="J78" s="87"/>
      <c r="K78" s="87"/>
      <c r="L78" s="87"/>
      <c r="M78" s="87"/>
    </row>
    <row r="79" spans="1:13" x14ac:dyDescent="0.25">
      <c r="A79" s="88">
        <v>72</v>
      </c>
      <c r="B79" s="89">
        <v>14.74</v>
      </c>
      <c r="C79" s="87"/>
      <c r="D79" s="87"/>
      <c r="E79" s="87"/>
      <c r="F79" s="87"/>
      <c r="G79" s="87"/>
      <c r="H79" s="87"/>
      <c r="I79" s="87"/>
      <c r="J79" s="87"/>
      <c r="K79" s="87"/>
      <c r="L79" s="87"/>
      <c r="M79" s="87"/>
    </row>
    <row r="80" spans="1:13" x14ac:dyDescent="0.25">
      <c r="A80" s="88">
        <v>73</v>
      </c>
      <c r="B80" s="89">
        <v>14.08</v>
      </c>
      <c r="C80" s="87"/>
      <c r="D80" s="87"/>
      <c r="E80" s="87"/>
      <c r="F80" s="87"/>
      <c r="G80" s="87"/>
      <c r="H80" s="87"/>
      <c r="I80" s="87"/>
      <c r="J80" s="87"/>
      <c r="K80" s="87"/>
      <c r="L80" s="87"/>
      <c r="M80" s="87"/>
    </row>
    <row r="81" spans="1:13" x14ac:dyDescent="0.25">
      <c r="A81" s="88">
        <v>74</v>
      </c>
      <c r="B81" s="89">
        <v>13.42</v>
      </c>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KEynvLdgKMwDImgBVGf4NrKmkQxfotRCxroj9uSdVrfUhvtLMpn70nUeEZ/G9Ibv9iIy2wGKX+6anT0GjyDlXQ==" saltValue="7WEamzv4nUW7IA2vcKqJXw==" spinCount="100000" sheet="1" objects="1" scenarios="1"/>
  <conditionalFormatting sqref="A6:A16 A18:A21">
    <cfRule type="expression" dxfId="873" priority="21" stopIfTrue="1">
      <formula>MOD(ROW(),2)=0</formula>
    </cfRule>
    <cfRule type="expression" dxfId="872" priority="22" stopIfTrue="1">
      <formula>MOD(ROW(),2)&lt;&gt;0</formula>
    </cfRule>
  </conditionalFormatting>
  <conditionalFormatting sqref="B6 B8:B17">
    <cfRule type="expression" dxfId="871" priority="23" stopIfTrue="1">
      <formula>MOD(ROW(),2)=0</formula>
    </cfRule>
    <cfRule type="expression" dxfId="870" priority="24" stopIfTrue="1">
      <formula>MOD(ROW(),2)&lt;&gt;0</formula>
    </cfRule>
  </conditionalFormatting>
  <conditionalFormatting sqref="A17">
    <cfRule type="expression" dxfId="869" priority="15" stopIfTrue="1">
      <formula>MOD(ROW(),2)=0</formula>
    </cfRule>
    <cfRule type="expression" dxfId="868" priority="16" stopIfTrue="1">
      <formula>MOD(ROW(),2)&lt;&gt;0</formula>
    </cfRule>
  </conditionalFormatting>
  <conditionalFormatting sqref="B20:B21">
    <cfRule type="expression" dxfId="867" priority="13" stopIfTrue="1">
      <formula>MOD(ROW(),2)=0</formula>
    </cfRule>
    <cfRule type="expression" dxfId="866" priority="14" stopIfTrue="1">
      <formula>MOD(ROW(),2)&lt;&gt;0</formula>
    </cfRule>
  </conditionalFormatting>
  <conditionalFormatting sqref="B7">
    <cfRule type="expression" dxfId="865" priority="9" stopIfTrue="1">
      <formula>MOD(ROW(),2)=0</formula>
    </cfRule>
    <cfRule type="expression" dxfId="864" priority="10" stopIfTrue="1">
      <formula>MOD(ROW(),2)&lt;&gt;0</formula>
    </cfRule>
  </conditionalFormatting>
  <conditionalFormatting sqref="B18">
    <cfRule type="expression" dxfId="863" priority="7" stopIfTrue="1">
      <formula>MOD(ROW(),2)=0</formula>
    </cfRule>
    <cfRule type="expression" dxfId="862" priority="8" stopIfTrue="1">
      <formula>MOD(ROW(),2)&lt;&gt;0</formula>
    </cfRule>
  </conditionalFormatting>
  <conditionalFormatting sqref="A26:A81">
    <cfRule type="expression" dxfId="861" priority="3" stopIfTrue="1">
      <formula>MOD(ROW(),2)=0</formula>
    </cfRule>
    <cfRule type="expression" dxfId="860" priority="4" stopIfTrue="1">
      <formula>MOD(ROW(),2)&lt;&gt;0</formula>
    </cfRule>
  </conditionalFormatting>
  <conditionalFormatting sqref="B26:B81">
    <cfRule type="expression" dxfId="859" priority="5" stopIfTrue="1">
      <formula>MOD(ROW(),2)=0</formula>
    </cfRule>
    <cfRule type="expression" dxfId="858" priority="6" stopIfTrue="1">
      <formula>MOD(ROW(),2)&lt;&gt;0</formula>
    </cfRule>
  </conditionalFormatting>
  <conditionalFormatting sqref="B19">
    <cfRule type="expression" dxfId="857" priority="1" stopIfTrue="1">
      <formula>MOD(ROW(),2)=0</formula>
    </cfRule>
    <cfRule type="expression" dxfId="856" priority="2" stopIfTrue="1">
      <formula>MOD(ROW(),2)&lt;&gt;0</formula>
    </cfRule>
  </conditionalFormatting>
  <hyperlinks>
    <hyperlink ref="B23" location="'Factor List'!A1" display="Back to Factor List" xr:uid="{00000000-0004-0000-4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EACA-150F-44CE-A638-8F2F47CF7D1C}">
  <sheetPr codeName="Sheet72">
    <tabColor theme="4"/>
  </sheetPr>
  <dimension ref="A1:B794"/>
  <sheetViews>
    <sheetView showGridLines="0" zoomScale="85" zoomScaleNormal="85" workbookViewId="0">
      <selection activeCell="A8" sqref="A8:B56"/>
    </sheetView>
  </sheetViews>
  <sheetFormatPr defaultColWidth="8.88671875" defaultRowHeight="13.2" x14ac:dyDescent="0.25"/>
  <cols>
    <col min="1" max="1" width="56.109375" style="26" customWidth="1"/>
    <col min="2" max="2" width="84.5546875" style="26" customWidth="1"/>
    <col min="3" max="8" width="15.109375" style="26" customWidth="1"/>
    <col min="9" max="9" width="5.5546875" style="26" customWidth="1"/>
    <col min="10" max="20" width="19.109375" style="26" customWidth="1"/>
    <col min="21" max="21" width="6.44140625" style="26" customWidth="1"/>
    <col min="22" max="22" width="19.109375" style="26" customWidth="1"/>
    <col min="23" max="23" width="18.5546875" style="26" customWidth="1"/>
    <col min="24" max="24" width="25.109375" style="26" customWidth="1"/>
    <col min="25" max="25" width="27" style="26" customWidth="1"/>
    <col min="26" max="26" width="39.44140625" style="26" customWidth="1"/>
    <col min="27" max="27" width="15.44140625" style="26" customWidth="1"/>
    <col min="28" max="28" width="11.44140625" style="26" customWidth="1"/>
    <col min="29" max="29" width="15.44140625" style="26" customWidth="1"/>
    <col min="30" max="30" width="15.109375" style="26" customWidth="1"/>
    <col min="31" max="31" width="20" style="26" customWidth="1"/>
    <col min="32" max="32" width="15.109375" style="26" customWidth="1"/>
    <col min="33" max="33" width="16.88671875" style="26" customWidth="1"/>
    <col min="34" max="34" width="28.88671875" style="26" customWidth="1"/>
    <col min="35" max="35" width="20" style="26" customWidth="1"/>
    <col min="36" max="36" width="20.88671875" style="26" customWidth="1"/>
    <col min="37" max="37" width="48.88671875" style="26" customWidth="1"/>
    <col min="38" max="16384" width="8.88671875" style="26"/>
  </cols>
  <sheetData>
    <row r="1" spans="1:2" ht="21" x14ac:dyDescent="0.4">
      <c r="A1" s="38" t="s">
        <v>4</v>
      </c>
      <c r="B1" s="39"/>
    </row>
    <row r="2" spans="1:2" ht="15.6" x14ac:dyDescent="0.3">
      <c r="A2" s="10" t="str">
        <f>IF(new_title="&gt; Enter workbook title here","Enter workbook title in Cover sheet",new_title)</f>
        <v>NITPS - Consolidated Factor Spreadsheet</v>
      </c>
      <c r="B2" s="41"/>
    </row>
    <row r="3" spans="1:2" ht="15.6" x14ac:dyDescent="0.3">
      <c r="A3" s="42" t="s">
        <v>1157</v>
      </c>
      <c r="B3" s="41"/>
    </row>
    <row r="4" spans="1:2" x14ac:dyDescent="0.25">
      <c r="A4" s="43"/>
    </row>
    <row r="5" spans="1:2" x14ac:dyDescent="0.25">
      <c r="A5" s="149"/>
      <c r="B5" s="149"/>
    </row>
    <row r="6" spans="1:2" x14ac:dyDescent="0.25">
      <c r="A6" s="150"/>
      <c r="B6" s="149"/>
    </row>
    <row r="8" spans="1:2" ht="15.6" x14ac:dyDescent="0.3">
      <c r="A8" s="151" t="s">
        <v>1250</v>
      </c>
      <c r="B8" s="152" t="s">
        <v>1164</v>
      </c>
    </row>
    <row r="9" spans="1:2" ht="15.6" x14ac:dyDescent="0.3">
      <c r="A9" s="151"/>
      <c r="B9" s="152"/>
    </row>
    <row r="10" spans="1:2" ht="15.6" x14ac:dyDescent="0.3">
      <c r="A10" s="152" t="s">
        <v>1165</v>
      </c>
      <c r="B10" s="153"/>
    </row>
    <row r="11" spans="1:2" ht="15" x14ac:dyDescent="0.25">
      <c r="A11" s="153" t="s">
        <v>1166</v>
      </c>
      <c r="B11" s="153">
        <v>3.7339999999999998E-2</v>
      </c>
    </row>
    <row r="12" spans="1:2" ht="15" x14ac:dyDescent="0.25">
      <c r="A12" s="154" t="s">
        <v>1167</v>
      </c>
      <c r="B12" s="154">
        <v>0.02</v>
      </c>
    </row>
    <row r="13" spans="1:2" ht="25.5" customHeight="1" x14ac:dyDescent="0.25">
      <c r="A13" s="155" t="s">
        <v>1251</v>
      </c>
      <c r="B13" s="154">
        <v>3.15E-2</v>
      </c>
    </row>
    <row r="14" spans="1:2" ht="15" x14ac:dyDescent="0.25">
      <c r="A14" s="154" t="s">
        <v>1252</v>
      </c>
      <c r="B14" s="154">
        <v>2.1000000000000001E-2</v>
      </c>
    </row>
    <row r="15" spans="1:2" ht="15" x14ac:dyDescent="0.25">
      <c r="A15" s="153" t="s">
        <v>1168</v>
      </c>
      <c r="B15" s="154">
        <v>1.4E-2</v>
      </c>
    </row>
    <row r="16" spans="1:2" ht="15" x14ac:dyDescent="0.25">
      <c r="A16" s="154" t="s">
        <v>1169</v>
      </c>
      <c r="B16" s="154">
        <v>3.7999999999999999E-2</v>
      </c>
    </row>
    <row r="17" spans="1:2" ht="15" x14ac:dyDescent="0.25">
      <c r="A17" s="154" t="s">
        <v>1170</v>
      </c>
      <c r="B17" s="154">
        <v>3.5999999999999997E-2</v>
      </c>
    </row>
    <row r="18" spans="1:2" ht="15" x14ac:dyDescent="0.25">
      <c r="A18" s="154" t="s">
        <v>1171</v>
      </c>
      <c r="B18" s="154">
        <v>1.7000000000000001E-2</v>
      </c>
    </row>
    <row r="19" spans="1:2" ht="15" x14ac:dyDescent="0.25">
      <c r="A19" s="153" t="s">
        <v>1172</v>
      </c>
      <c r="B19" s="153">
        <v>2.3019999999999999E-2</v>
      </c>
    </row>
    <row r="20" spans="1:2" ht="15" x14ac:dyDescent="0.25">
      <c r="A20" s="154" t="s">
        <v>1173</v>
      </c>
      <c r="B20" s="154" t="s">
        <v>1174</v>
      </c>
    </row>
    <row r="21" spans="1:2" ht="15" x14ac:dyDescent="0.25">
      <c r="A21" s="154" t="s">
        <v>1175</v>
      </c>
      <c r="B21" s="156" t="s">
        <v>1176</v>
      </c>
    </row>
    <row r="22" spans="1:2" ht="15" x14ac:dyDescent="0.25">
      <c r="A22" s="154"/>
      <c r="B22" s="156"/>
    </row>
    <row r="23" spans="1:2" ht="15.6" x14ac:dyDescent="0.3">
      <c r="A23" s="152" t="s">
        <v>1177</v>
      </c>
      <c r="B23" s="153"/>
    </row>
    <row r="24" spans="1:2" ht="15" x14ac:dyDescent="0.25">
      <c r="A24" s="154" t="s">
        <v>1178</v>
      </c>
      <c r="B24" s="154" t="s">
        <v>1211</v>
      </c>
    </row>
    <row r="25" spans="1:2" ht="15" x14ac:dyDescent="0.25">
      <c r="A25" s="154" t="s">
        <v>1179</v>
      </c>
      <c r="B25" s="154" t="s">
        <v>1212</v>
      </c>
    </row>
    <row r="26" spans="1:2" ht="15" x14ac:dyDescent="0.25">
      <c r="A26" s="154" t="s">
        <v>1180</v>
      </c>
      <c r="B26" s="154" t="s">
        <v>1213</v>
      </c>
    </row>
    <row r="27" spans="1:2" ht="15" x14ac:dyDescent="0.25">
      <c r="A27" s="153" t="s">
        <v>1181</v>
      </c>
      <c r="B27" s="153" t="s">
        <v>1214</v>
      </c>
    </row>
    <row r="28" spans="1:2" ht="15" x14ac:dyDescent="0.25">
      <c r="A28" s="154" t="s">
        <v>1182</v>
      </c>
      <c r="B28" s="154" t="s">
        <v>1215</v>
      </c>
    </row>
    <row r="29" spans="1:2" ht="15" x14ac:dyDescent="0.25">
      <c r="A29" s="154" t="s">
        <v>1183</v>
      </c>
      <c r="B29" s="154" t="s">
        <v>1216</v>
      </c>
    </row>
    <row r="30" spans="1:2" ht="15" x14ac:dyDescent="0.25">
      <c r="A30" s="154" t="s">
        <v>1184</v>
      </c>
      <c r="B30" s="154" t="s">
        <v>1185</v>
      </c>
    </row>
    <row r="31" spans="1:2" ht="45" x14ac:dyDescent="0.25">
      <c r="A31" s="154" t="s">
        <v>1186</v>
      </c>
      <c r="B31" s="164" t="s">
        <v>1219</v>
      </c>
    </row>
    <row r="32" spans="1:2" ht="15" x14ac:dyDescent="0.25">
      <c r="A32" s="154" t="s">
        <v>1187</v>
      </c>
      <c r="B32" s="154" t="s">
        <v>1174</v>
      </c>
    </row>
    <row r="33" spans="1:2" ht="15" x14ac:dyDescent="0.25">
      <c r="A33" s="154"/>
      <c r="B33" s="154"/>
    </row>
    <row r="34" spans="1:2" ht="15.6" x14ac:dyDescent="0.3">
      <c r="A34" s="157" t="s">
        <v>1188</v>
      </c>
      <c r="B34" s="154"/>
    </row>
    <row r="35" spans="1:2" ht="15" x14ac:dyDescent="0.25">
      <c r="A35" s="158" t="s">
        <v>1189</v>
      </c>
      <c r="B35" s="159">
        <v>0.3</v>
      </c>
    </row>
    <row r="36" spans="1:2" ht="15" x14ac:dyDescent="0.25">
      <c r="A36" s="158" t="s">
        <v>1190</v>
      </c>
      <c r="B36" s="158">
        <v>0.7</v>
      </c>
    </row>
    <row r="37" spans="1:2" ht="30" x14ac:dyDescent="0.25">
      <c r="A37" s="153" t="s">
        <v>1191</v>
      </c>
      <c r="B37" s="153" t="s">
        <v>1243</v>
      </c>
    </row>
    <row r="38" spans="1:2" ht="30" x14ac:dyDescent="0.25">
      <c r="A38" s="154" t="s">
        <v>1192</v>
      </c>
      <c r="B38" s="154" t="s">
        <v>1244</v>
      </c>
    </row>
    <row r="39" spans="1:2" ht="45" x14ac:dyDescent="0.25">
      <c r="A39" s="156" t="s">
        <v>1193</v>
      </c>
      <c r="B39" s="156" t="s">
        <v>1254</v>
      </c>
    </row>
    <row r="40" spans="1:2" ht="15" x14ac:dyDescent="0.25">
      <c r="A40" s="156" t="s">
        <v>1194</v>
      </c>
      <c r="B40" s="156" t="s">
        <v>1195</v>
      </c>
    </row>
    <row r="41" spans="1:2" ht="15" x14ac:dyDescent="0.25">
      <c r="A41" s="160" t="s">
        <v>1196</v>
      </c>
      <c r="B41" s="160" t="s">
        <v>1174</v>
      </c>
    </row>
    <row r="42" spans="1:2" ht="15" x14ac:dyDescent="0.25">
      <c r="A42" s="156" t="s">
        <v>1197</v>
      </c>
      <c r="B42" s="156" t="s">
        <v>1174</v>
      </c>
    </row>
    <row r="43" spans="1:2" ht="15" x14ac:dyDescent="0.25">
      <c r="A43" s="156" t="s">
        <v>1198</v>
      </c>
      <c r="B43" s="156" t="s">
        <v>1217</v>
      </c>
    </row>
    <row r="44" spans="1:2" ht="15" x14ac:dyDescent="0.25">
      <c r="A44" s="156" t="s">
        <v>1199</v>
      </c>
      <c r="B44" s="156" t="s">
        <v>1253</v>
      </c>
    </row>
    <row r="45" spans="1:2" ht="15" x14ac:dyDescent="0.25">
      <c r="A45" s="160" t="s">
        <v>1200</v>
      </c>
      <c r="B45" s="160" t="s">
        <v>1174</v>
      </c>
    </row>
    <row r="46" spans="1:2" ht="15" x14ac:dyDescent="0.25">
      <c r="A46" s="156" t="s">
        <v>1201</v>
      </c>
      <c r="B46" s="156" t="s">
        <v>1253</v>
      </c>
    </row>
    <row r="47" spans="1:2" ht="30" x14ac:dyDescent="0.25">
      <c r="A47" s="156" t="s">
        <v>1202</v>
      </c>
      <c r="B47" s="156" t="s">
        <v>1245</v>
      </c>
    </row>
    <row r="48" spans="1:2" ht="15" x14ac:dyDescent="0.25">
      <c r="A48" s="156" t="s">
        <v>1203</v>
      </c>
      <c r="B48" s="156" t="s">
        <v>1204</v>
      </c>
    </row>
    <row r="49" spans="1:2" ht="15" x14ac:dyDescent="0.25">
      <c r="A49" s="160" t="s">
        <v>1205</v>
      </c>
      <c r="B49" s="161" t="s">
        <v>1206</v>
      </c>
    </row>
    <row r="50" spans="1:2" ht="75" x14ac:dyDescent="0.25">
      <c r="A50" s="154" t="s">
        <v>1207</v>
      </c>
      <c r="B50" s="154" t="s">
        <v>1218</v>
      </c>
    </row>
    <row r="51" spans="1:2" ht="15" x14ac:dyDescent="0.25">
      <c r="A51" s="154"/>
      <c r="B51" s="154"/>
    </row>
    <row r="52" spans="1:2" ht="15.6" x14ac:dyDescent="0.3">
      <c r="A52" s="157" t="s">
        <v>1208</v>
      </c>
      <c r="B52" s="154"/>
    </row>
    <row r="53" spans="1:2" ht="15" x14ac:dyDescent="0.25">
      <c r="A53" s="153" t="s">
        <v>1209</v>
      </c>
      <c r="B53" s="154" t="s">
        <v>1255</v>
      </c>
    </row>
    <row r="54" spans="1:2" ht="15" x14ac:dyDescent="0.25">
      <c r="A54" s="153" t="s">
        <v>1246</v>
      </c>
      <c r="B54" s="154" t="s">
        <v>1247</v>
      </c>
    </row>
    <row r="55" spans="1:2" ht="30" x14ac:dyDescent="0.25">
      <c r="A55" s="154" t="s">
        <v>1248</v>
      </c>
      <c r="B55" s="154" t="s">
        <v>1210</v>
      </c>
    </row>
    <row r="56" spans="1:2" ht="15" x14ac:dyDescent="0.25">
      <c r="A56" s="153" t="s">
        <v>1249</v>
      </c>
      <c r="B56" s="154" t="s">
        <v>1256</v>
      </c>
    </row>
    <row r="57" spans="1:2" ht="15.6" x14ac:dyDescent="0.3">
      <c r="A57" s="162"/>
      <c r="B57" s="162"/>
    </row>
    <row r="58" spans="1:2" ht="15.6" x14ac:dyDescent="0.3">
      <c r="A58" s="162"/>
      <c r="B58" s="162"/>
    </row>
    <row r="59" spans="1:2" ht="15.6" x14ac:dyDescent="0.3">
      <c r="A59" s="162"/>
      <c r="B59" s="162"/>
    </row>
    <row r="60" spans="1:2" x14ac:dyDescent="0.25">
      <c r="A60" s="163"/>
      <c r="B60" s="163"/>
    </row>
    <row r="61" spans="1:2" x14ac:dyDescent="0.25">
      <c r="A61" s="163"/>
      <c r="B61" s="163"/>
    </row>
    <row r="62" spans="1:2" x14ac:dyDescent="0.25">
      <c r="A62" s="163"/>
      <c r="B62" s="163"/>
    </row>
    <row r="63" spans="1:2" x14ac:dyDescent="0.25">
      <c r="A63" s="163"/>
      <c r="B63" s="163"/>
    </row>
    <row r="64" spans="1:2" x14ac:dyDescent="0.25">
      <c r="A64" s="163"/>
      <c r="B64" s="163"/>
    </row>
    <row r="65" spans="1:2" x14ac:dyDescent="0.25">
      <c r="A65" s="163"/>
      <c r="B65" s="163"/>
    </row>
    <row r="66" spans="1:2" x14ac:dyDescent="0.25">
      <c r="A66" s="163"/>
      <c r="B66" s="163"/>
    </row>
    <row r="67" spans="1:2" x14ac:dyDescent="0.25">
      <c r="A67" s="149"/>
      <c r="B67" s="149"/>
    </row>
    <row r="68" spans="1:2" x14ac:dyDescent="0.25">
      <c r="A68" s="149"/>
      <c r="B68" s="149"/>
    </row>
    <row r="69" spans="1:2" x14ac:dyDescent="0.25">
      <c r="A69" s="149"/>
      <c r="B69" s="149"/>
    </row>
    <row r="70" spans="1:2" x14ac:dyDescent="0.25">
      <c r="A70" s="149"/>
      <c r="B70" s="149"/>
    </row>
    <row r="71" spans="1:2" x14ac:dyDescent="0.25">
      <c r="A71" s="149"/>
      <c r="B71" s="149"/>
    </row>
    <row r="72" spans="1:2" x14ac:dyDescent="0.25">
      <c r="A72" s="149"/>
      <c r="B72" s="149"/>
    </row>
    <row r="73" spans="1:2" x14ac:dyDescent="0.25">
      <c r="A73" s="149"/>
      <c r="B73" s="149"/>
    </row>
    <row r="74" spans="1:2" x14ac:dyDescent="0.25">
      <c r="A74" s="149"/>
      <c r="B74" s="149"/>
    </row>
    <row r="75" spans="1:2" x14ac:dyDescent="0.25">
      <c r="A75" s="149"/>
      <c r="B75" s="149"/>
    </row>
    <row r="76" spans="1:2" x14ac:dyDescent="0.25">
      <c r="A76" s="149"/>
      <c r="B76" s="149"/>
    </row>
    <row r="77" spans="1:2" x14ac:dyDescent="0.25">
      <c r="A77" s="149"/>
      <c r="B77" s="149"/>
    </row>
    <row r="78" spans="1:2" x14ac:dyDescent="0.25">
      <c r="A78" s="149"/>
      <c r="B78" s="149"/>
    </row>
    <row r="79" spans="1:2" x14ac:dyDescent="0.25">
      <c r="A79" s="149"/>
      <c r="B79" s="149"/>
    </row>
    <row r="80" spans="1:2" x14ac:dyDescent="0.25">
      <c r="A80" s="149"/>
      <c r="B80" s="149"/>
    </row>
    <row r="81" spans="1:2" x14ac:dyDescent="0.25">
      <c r="A81" s="149"/>
      <c r="B81" s="149"/>
    </row>
    <row r="82" spans="1:2" x14ac:dyDescent="0.25">
      <c r="A82" s="149"/>
      <c r="B82" s="149"/>
    </row>
    <row r="83" spans="1:2" x14ac:dyDescent="0.25">
      <c r="A83" s="149"/>
      <c r="B83" s="149"/>
    </row>
    <row r="84" spans="1:2" x14ac:dyDescent="0.25">
      <c r="A84" s="149"/>
      <c r="B84" s="149"/>
    </row>
    <row r="85" spans="1:2" x14ac:dyDescent="0.25">
      <c r="A85" s="149"/>
      <c r="B85" s="149"/>
    </row>
    <row r="86" spans="1:2" x14ac:dyDescent="0.25">
      <c r="A86" s="149"/>
      <c r="B86" s="149"/>
    </row>
    <row r="87" spans="1:2" x14ac:dyDescent="0.25">
      <c r="A87" s="149"/>
      <c r="B87" s="149"/>
    </row>
    <row r="88" spans="1:2" x14ac:dyDescent="0.25">
      <c r="A88" s="149"/>
      <c r="B88" s="149"/>
    </row>
    <row r="89" spans="1:2" x14ac:dyDescent="0.25">
      <c r="A89" s="149"/>
      <c r="B89" s="149"/>
    </row>
    <row r="90" spans="1:2" x14ac:dyDescent="0.25">
      <c r="A90" s="149"/>
      <c r="B90" s="149"/>
    </row>
    <row r="91" spans="1:2" x14ac:dyDescent="0.25">
      <c r="A91" s="149"/>
      <c r="B91" s="149"/>
    </row>
    <row r="92" spans="1:2" x14ac:dyDescent="0.25">
      <c r="A92" s="149"/>
      <c r="B92" s="149"/>
    </row>
    <row r="93" spans="1:2" x14ac:dyDescent="0.25">
      <c r="A93" s="149"/>
      <c r="B93" s="149"/>
    </row>
    <row r="94" spans="1:2" x14ac:dyDescent="0.25">
      <c r="A94" s="149"/>
      <c r="B94" s="149"/>
    </row>
    <row r="95" spans="1:2" x14ac:dyDescent="0.25">
      <c r="A95" s="149"/>
      <c r="B95" s="149"/>
    </row>
    <row r="96" spans="1:2" x14ac:dyDescent="0.25">
      <c r="A96" s="149"/>
      <c r="B96" s="149"/>
    </row>
    <row r="97" spans="1:2" x14ac:dyDescent="0.25">
      <c r="A97" s="149"/>
      <c r="B97" s="149"/>
    </row>
    <row r="98" spans="1:2" x14ac:dyDescent="0.25">
      <c r="A98" s="149"/>
      <c r="B98" s="149"/>
    </row>
    <row r="99" spans="1:2" x14ac:dyDescent="0.25">
      <c r="A99" s="149"/>
      <c r="B99" s="149"/>
    </row>
    <row r="100" spans="1:2" x14ac:dyDescent="0.25">
      <c r="A100" s="149"/>
      <c r="B100" s="149"/>
    </row>
    <row r="101" spans="1:2" x14ac:dyDescent="0.25">
      <c r="A101" s="149"/>
      <c r="B101" s="149"/>
    </row>
    <row r="102" spans="1:2" x14ac:dyDescent="0.25">
      <c r="A102" s="149"/>
      <c r="B102" s="149"/>
    </row>
    <row r="103" spans="1:2" x14ac:dyDescent="0.25">
      <c r="A103" s="149"/>
      <c r="B103" s="149"/>
    </row>
    <row r="104" spans="1:2" x14ac:dyDescent="0.25">
      <c r="A104" s="149"/>
      <c r="B104" s="149"/>
    </row>
    <row r="105" spans="1:2" x14ac:dyDescent="0.25">
      <c r="A105" s="149"/>
      <c r="B105" s="149"/>
    </row>
    <row r="106" spans="1:2" x14ac:dyDescent="0.25">
      <c r="A106" s="149"/>
      <c r="B106" s="149"/>
    </row>
    <row r="107" spans="1:2" x14ac:dyDescent="0.25">
      <c r="A107" s="149"/>
      <c r="B107" s="149"/>
    </row>
    <row r="108" spans="1:2" x14ac:dyDescent="0.25">
      <c r="A108" s="149"/>
      <c r="B108" s="149"/>
    </row>
    <row r="109" spans="1:2" x14ac:dyDescent="0.25">
      <c r="A109" s="149"/>
      <c r="B109" s="149"/>
    </row>
    <row r="110" spans="1:2" x14ac:dyDescent="0.25">
      <c r="A110" s="149"/>
      <c r="B110" s="149"/>
    </row>
    <row r="111" spans="1:2" x14ac:dyDescent="0.25">
      <c r="A111" s="149"/>
      <c r="B111" s="149"/>
    </row>
    <row r="112" spans="1:2" x14ac:dyDescent="0.25">
      <c r="A112" s="149"/>
      <c r="B112" s="149"/>
    </row>
    <row r="113" spans="1:2" x14ac:dyDescent="0.25">
      <c r="A113" s="149"/>
      <c r="B113" s="149"/>
    </row>
    <row r="114" spans="1:2" x14ac:dyDescent="0.25">
      <c r="A114" s="149"/>
      <c r="B114" s="149"/>
    </row>
    <row r="115" spans="1:2" x14ac:dyDescent="0.25">
      <c r="A115" s="149"/>
      <c r="B115" s="149"/>
    </row>
    <row r="116" spans="1:2" x14ac:dyDescent="0.25">
      <c r="A116" s="149"/>
      <c r="B116" s="149"/>
    </row>
    <row r="117" spans="1:2" x14ac:dyDescent="0.25">
      <c r="A117" s="149"/>
      <c r="B117" s="149"/>
    </row>
    <row r="118" spans="1:2" x14ac:dyDescent="0.25">
      <c r="A118" s="149"/>
      <c r="B118" s="149"/>
    </row>
    <row r="119" spans="1:2" x14ac:dyDescent="0.25">
      <c r="A119" s="149"/>
      <c r="B119" s="149"/>
    </row>
    <row r="120" spans="1:2" x14ac:dyDescent="0.25">
      <c r="A120" s="149"/>
      <c r="B120" s="149"/>
    </row>
    <row r="121" spans="1:2" x14ac:dyDescent="0.25">
      <c r="A121" s="149"/>
      <c r="B121" s="149"/>
    </row>
    <row r="122" spans="1:2" x14ac:dyDescent="0.25">
      <c r="A122" s="149"/>
      <c r="B122" s="149"/>
    </row>
    <row r="123" spans="1:2" x14ac:dyDescent="0.25">
      <c r="A123" s="149"/>
      <c r="B123" s="149"/>
    </row>
    <row r="124" spans="1:2" x14ac:dyDescent="0.25">
      <c r="A124" s="149"/>
      <c r="B124" s="149"/>
    </row>
    <row r="125" spans="1:2" x14ac:dyDescent="0.25">
      <c r="A125" s="149"/>
      <c r="B125" s="149"/>
    </row>
    <row r="126" spans="1:2" x14ac:dyDescent="0.25">
      <c r="A126" s="149"/>
      <c r="B126" s="149"/>
    </row>
    <row r="127" spans="1:2" x14ac:dyDescent="0.25">
      <c r="A127" s="149"/>
      <c r="B127" s="149"/>
    </row>
    <row r="128" spans="1:2" x14ac:dyDescent="0.25">
      <c r="A128" s="149"/>
      <c r="B128" s="149"/>
    </row>
    <row r="129" spans="1:2" x14ac:dyDescent="0.25">
      <c r="A129" s="149"/>
      <c r="B129" s="149"/>
    </row>
    <row r="130" spans="1:2" x14ac:dyDescent="0.25">
      <c r="A130" s="149"/>
      <c r="B130" s="149"/>
    </row>
    <row r="131" spans="1:2" x14ac:dyDescent="0.25">
      <c r="A131" s="149"/>
      <c r="B131" s="149"/>
    </row>
    <row r="132" spans="1:2" x14ac:dyDescent="0.25">
      <c r="A132" s="149"/>
      <c r="B132" s="149"/>
    </row>
    <row r="133" spans="1:2" x14ac:dyDescent="0.25">
      <c r="A133" s="149"/>
      <c r="B133" s="149"/>
    </row>
    <row r="134" spans="1:2" x14ac:dyDescent="0.25">
      <c r="A134" s="149"/>
      <c r="B134" s="149"/>
    </row>
    <row r="135" spans="1:2" x14ac:dyDescent="0.25">
      <c r="A135" s="149"/>
      <c r="B135" s="149"/>
    </row>
    <row r="136" spans="1:2" x14ac:dyDescent="0.25">
      <c r="A136" s="149"/>
      <c r="B136" s="149"/>
    </row>
    <row r="137" spans="1:2" x14ac:dyDescent="0.25">
      <c r="A137" s="149"/>
      <c r="B137" s="149"/>
    </row>
    <row r="138" spans="1:2" x14ac:dyDescent="0.25">
      <c r="A138" s="149"/>
      <c r="B138" s="149"/>
    </row>
    <row r="139" spans="1:2" x14ac:dyDescent="0.25">
      <c r="A139" s="149"/>
      <c r="B139" s="149"/>
    </row>
    <row r="140" spans="1:2" x14ac:dyDescent="0.25">
      <c r="A140" s="149"/>
      <c r="B140" s="149"/>
    </row>
    <row r="141" spans="1:2" x14ac:dyDescent="0.25">
      <c r="A141" s="149"/>
      <c r="B141" s="149"/>
    </row>
    <row r="142" spans="1:2" x14ac:dyDescent="0.25">
      <c r="A142" s="149"/>
      <c r="B142" s="149"/>
    </row>
    <row r="143" spans="1:2" x14ac:dyDescent="0.25">
      <c r="A143" s="149"/>
      <c r="B143" s="149"/>
    </row>
    <row r="144" spans="1:2" x14ac:dyDescent="0.25">
      <c r="A144" s="149"/>
      <c r="B144" s="149"/>
    </row>
    <row r="145" spans="1:2" x14ac:dyDescent="0.25">
      <c r="A145" s="149"/>
      <c r="B145" s="149"/>
    </row>
    <row r="146" spans="1:2" x14ac:dyDescent="0.25">
      <c r="A146" s="149"/>
      <c r="B146" s="149"/>
    </row>
    <row r="147" spans="1:2" x14ac:dyDescent="0.25">
      <c r="A147" s="149"/>
      <c r="B147" s="149"/>
    </row>
    <row r="148" spans="1:2" x14ac:dyDescent="0.25">
      <c r="A148" s="149"/>
      <c r="B148" s="149"/>
    </row>
    <row r="149" spans="1:2" x14ac:dyDescent="0.25">
      <c r="A149" s="149"/>
      <c r="B149" s="149"/>
    </row>
    <row r="150" spans="1:2" x14ac:dyDescent="0.25">
      <c r="A150" s="149"/>
      <c r="B150" s="149"/>
    </row>
    <row r="151" spans="1:2" x14ac:dyDescent="0.25">
      <c r="A151" s="149"/>
      <c r="B151" s="149"/>
    </row>
    <row r="152" spans="1:2" x14ac:dyDescent="0.25">
      <c r="A152" s="149"/>
      <c r="B152" s="149"/>
    </row>
    <row r="153" spans="1:2" x14ac:dyDescent="0.25">
      <c r="A153" s="149"/>
      <c r="B153" s="149"/>
    </row>
    <row r="154" spans="1:2" x14ac:dyDescent="0.25">
      <c r="A154" s="149"/>
      <c r="B154" s="149"/>
    </row>
    <row r="155" spans="1:2" x14ac:dyDescent="0.25">
      <c r="A155" s="149"/>
      <c r="B155" s="149"/>
    </row>
    <row r="156" spans="1:2" x14ac:dyDescent="0.25">
      <c r="A156" s="149"/>
      <c r="B156" s="149"/>
    </row>
    <row r="157" spans="1:2" x14ac:dyDescent="0.25">
      <c r="A157" s="149"/>
      <c r="B157" s="149"/>
    </row>
    <row r="158" spans="1:2" x14ac:dyDescent="0.25">
      <c r="A158" s="149"/>
      <c r="B158" s="149"/>
    </row>
    <row r="159" spans="1:2" x14ac:dyDescent="0.25">
      <c r="A159" s="149"/>
      <c r="B159" s="149"/>
    </row>
    <row r="160" spans="1:2" x14ac:dyDescent="0.25">
      <c r="A160" s="149"/>
      <c r="B160" s="149"/>
    </row>
    <row r="161" spans="1:2" x14ac:dyDescent="0.25">
      <c r="A161" s="149"/>
      <c r="B161" s="149"/>
    </row>
    <row r="162" spans="1:2" x14ac:dyDescent="0.25">
      <c r="A162" s="149"/>
      <c r="B162" s="149"/>
    </row>
    <row r="163" spans="1:2" x14ac:dyDescent="0.25">
      <c r="A163" s="149"/>
      <c r="B163" s="149"/>
    </row>
    <row r="164" spans="1:2" x14ac:dyDescent="0.25">
      <c r="A164" s="149"/>
      <c r="B164" s="149"/>
    </row>
    <row r="165" spans="1:2" x14ac:dyDescent="0.25">
      <c r="A165" s="149"/>
      <c r="B165" s="149"/>
    </row>
    <row r="166" spans="1:2" x14ac:dyDescent="0.25">
      <c r="A166" s="149"/>
      <c r="B166" s="149"/>
    </row>
    <row r="167" spans="1:2" x14ac:dyDescent="0.25">
      <c r="A167" s="149"/>
      <c r="B167" s="149"/>
    </row>
    <row r="168" spans="1:2" x14ac:dyDescent="0.25">
      <c r="A168" s="149"/>
      <c r="B168" s="149"/>
    </row>
    <row r="169" spans="1:2" x14ac:dyDescent="0.25">
      <c r="A169" s="149"/>
      <c r="B169" s="149"/>
    </row>
    <row r="170" spans="1:2" x14ac:dyDescent="0.25">
      <c r="A170" s="149"/>
      <c r="B170" s="149"/>
    </row>
    <row r="171" spans="1:2" x14ac:dyDescent="0.25">
      <c r="A171" s="149"/>
      <c r="B171" s="149"/>
    </row>
    <row r="172" spans="1:2" x14ac:dyDescent="0.25">
      <c r="A172" s="149"/>
      <c r="B172" s="149"/>
    </row>
    <row r="173" spans="1:2" x14ac:dyDescent="0.25">
      <c r="A173" s="149"/>
      <c r="B173" s="149"/>
    </row>
    <row r="174" spans="1:2" x14ac:dyDescent="0.25">
      <c r="A174" s="149"/>
      <c r="B174" s="149"/>
    </row>
    <row r="175" spans="1:2" x14ac:dyDescent="0.25">
      <c r="A175" s="149"/>
      <c r="B175" s="149"/>
    </row>
    <row r="176" spans="1:2" x14ac:dyDescent="0.25">
      <c r="A176" s="149"/>
      <c r="B176" s="149"/>
    </row>
    <row r="177" spans="1:2" x14ac:dyDescent="0.25">
      <c r="A177" s="149"/>
      <c r="B177" s="149"/>
    </row>
    <row r="178" spans="1:2" x14ac:dyDescent="0.25">
      <c r="A178" s="149"/>
      <c r="B178" s="149"/>
    </row>
    <row r="179" spans="1:2" x14ac:dyDescent="0.25">
      <c r="A179" s="149"/>
      <c r="B179" s="149"/>
    </row>
    <row r="180" spans="1:2" x14ac:dyDescent="0.25">
      <c r="A180" s="149"/>
      <c r="B180" s="149"/>
    </row>
    <row r="181" spans="1:2" x14ac:dyDescent="0.25">
      <c r="A181" s="149"/>
      <c r="B181" s="149"/>
    </row>
    <row r="182" spans="1:2" x14ac:dyDescent="0.25">
      <c r="A182" s="149"/>
      <c r="B182" s="149"/>
    </row>
    <row r="183" spans="1:2" x14ac:dyDescent="0.25">
      <c r="A183" s="149"/>
      <c r="B183" s="149"/>
    </row>
    <row r="184" spans="1:2" x14ac:dyDescent="0.25">
      <c r="A184" s="149"/>
      <c r="B184" s="149"/>
    </row>
    <row r="185" spans="1:2" x14ac:dyDescent="0.25">
      <c r="A185" s="149"/>
      <c r="B185" s="149"/>
    </row>
    <row r="186" spans="1:2" x14ac:dyDescent="0.25">
      <c r="A186" s="149"/>
      <c r="B186" s="149"/>
    </row>
    <row r="187" spans="1:2" x14ac:dyDescent="0.25">
      <c r="A187" s="149"/>
      <c r="B187" s="149"/>
    </row>
    <row r="188" spans="1:2" x14ac:dyDescent="0.25">
      <c r="A188" s="149"/>
      <c r="B188" s="149"/>
    </row>
    <row r="189" spans="1:2" x14ac:dyDescent="0.25">
      <c r="A189" s="149"/>
      <c r="B189" s="149"/>
    </row>
    <row r="190" spans="1:2" x14ac:dyDescent="0.25">
      <c r="A190" s="149"/>
      <c r="B190" s="149"/>
    </row>
    <row r="191" spans="1:2" x14ac:dyDescent="0.25">
      <c r="A191" s="149"/>
      <c r="B191" s="149"/>
    </row>
    <row r="192" spans="1:2" x14ac:dyDescent="0.25">
      <c r="A192" s="149"/>
      <c r="B192" s="149"/>
    </row>
    <row r="193" spans="1:2" x14ac:dyDescent="0.25">
      <c r="A193" s="149"/>
      <c r="B193" s="149"/>
    </row>
    <row r="194" spans="1:2" x14ac:dyDescent="0.25">
      <c r="A194" s="149"/>
      <c r="B194" s="149"/>
    </row>
    <row r="195" spans="1:2" x14ac:dyDescent="0.25">
      <c r="A195" s="149"/>
      <c r="B195" s="149"/>
    </row>
    <row r="196" spans="1:2" x14ac:dyDescent="0.25">
      <c r="A196" s="149"/>
      <c r="B196" s="149"/>
    </row>
    <row r="197" spans="1:2" x14ac:dyDescent="0.25">
      <c r="A197" s="149"/>
      <c r="B197" s="149"/>
    </row>
    <row r="198" spans="1:2" x14ac:dyDescent="0.25">
      <c r="A198" s="149"/>
      <c r="B198" s="149"/>
    </row>
    <row r="199" spans="1:2" x14ac:dyDescent="0.25">
      <c r="A199" s="149"/>
      <c r="B199" s="149"/>
    </row>
    <row r="200" spans="1:2" x14ac:dyDescent="0.25">
      <c r="A200" s="149"/>
      <c r="B200" s="149"/>
    </row>
    <row r="201" spans="1:2" x14ac:dyDescent="0.25">
      <c r="A201" s="149"/>
      <c r="B201" s="149"/>
    </row>
    <row r="202" spans="1:2" x14ac:dyDescent="0.25">
      <c r="A202" s="149"/>
      <c r="B202" s="149"/>
    </row>
    <row r="203" spans="1:2" x14ac:dyDescent="0.25">
      <c r="A203" s="149"/>
      <c r="B203" s="149"/>
    </row>
    <row r="204" spans="1:2" x14ac:dyDescent="0.25">
      <c r="A204" s="149"/>
      <c r="B204" s="149"/>
    </row>
    <row r="205" spans="1:2" x14ac:dyDescent="0.25">
      <c r="A205" s="149"/>
      <c r="B205" s="149"/>
    </row>
    <row r="206" spans="1:2" x14ac:dyDescent="0.25">
      <c r="A206" s="149"/>
      <c r="B206" s="149"/>
    </row>
    <row r="207" spans="1:2" x14ac:dyDescent="0.25">
      <c r="A207" s="149"/>
      <c r="B207" s="149"/>
    </row>
    <row r="208" spans="1:2" x14ac:dyDescent="0.25">
      <c r="A208" s="149"/>
      <c r="B208" s="149"/>
    </row>
    <row r="209" spans="1:2" x14ac:dyDescent="0.25">
      <c r="A209" s="149"/>
      <c r="B209" s="149"/>
    </row>
    <row r="210" spans="1:2" x14ac:dyDescent="0.25">
      <c r="A210" s="149"/>
      <c r="B210" s="149"/>
    </row>
    <row r="211" spans="1:2" x14ac:dyDescent="0.25">
      <c r="A211" s="149"/>
      <c r="B211" s="149"/>
    </row>
    <row r="212" spans="1:2" x14ac:dyDescent="0.25">
      <c r="A212" s="149"/>
      <c r="B212" s="149"/>
    </row>
    <row r="213" spans="1:2" x14ac:dyDescent="0.25">
      <c r="A213" s="149"/>
      <c r="B213" s="149"/>
    </row>
    <row r="214" spans="1:2" x14ac:dyDescent="0.25">
      <c r="A214" s="149"/>
      <c r="B214" s="149"/>
    </row>
    <row r="215" spans="1:2" x14ac:dyDescent="0.25">
      <c r="A215" s="149"/>
      <c r="B215" s="149"/>
    </row>
    <row r="216" spans="1:2" x14ac:dyDescent="0.25">
      <c r="A216" s="149"/>
      <c r="B216" s="149"/>
    </row>
    <row r="217" spans="1:2" x14ac:dyDescent="0.25">
      <c r="A217" s="149"/>
      <c r="B217" s="149"/>
    </row>
    <row r="218" spans="1:2" x14ac:dyDescent="0.25">
      <c r="A218" s="149"/>
      <c r="B218" s="149"/>
    </row>
    <row r="219" spans="1:2" x14ac:dyDescent="0.25">
      <c r="A219" s="149"/>
      <c r="B219" s="149"/>
    </row>
    <row r="220" spans="1:2" x14ac:dyDescent="0.25">
      <c r="A220" s="149"/>
      <c r="B220" s="149"/>
    </row>
    <row r="221" spans="1:2" x14ac:dyDescent="0.25">
      <c r="A221" s="149"/>
      <c r="B221" s="149"/>
    </row>
    <row r="222" spans="1:2" x14ac:dyDescent="0.25">
      <c r="A222" s="149"/>
      <c r="B222" s="149"/>
    </row>
    <row r="223" spans="1:2" x14ac:dyDescent="0.25">
      <c r="A223" s="149"/>
      <c r="B223" s="149"/>
    </row>
    <row r="224" spans="1:2" x14ac:dyDescent="0.25">
      <c r="A224" s="149"/>
      <c r="B224" s="149"/>
    </row>
    <row r="225" spans="1:2" x14ac:dyDescent="0.25">
      <c r="A225" s="149"/>
      <c r="B225" s="149"/>
    </row>
    <row r="226" spans="1:2" x14ac:dyDescent="0.25">
      <c r="A226" s="149"/>
      <c r="B226" s="149"/>
    </row>
    <row r="227" spans="1:2" x14ac:dyDescent="0.25">
      <c r="A227" s="149"/>
      <c r="B227" s="149"/>
    </row>
    <row r="228" spans="1:2" x14ac:dyDescent="0.25">
      <c r="A228" s="149"/>
      <c r="B228" s="149"/>
    </row>
    <row r="229" spans="1:2" x14ac:dyDescent="0.25">
      <c r="A229" s="149"/>
      <c r="B229" s="149"/>
    </row>
    <row r="230" spans="1:2" x14ac:dyDescent="0.25">
      <c r="A230" s="149"/>
      <c r="B230" s="149"/>
    </row>
    <row r="231" spans="1:2" x14ac:dyDescent="0.25">
      <c r="A231" s="149"/>
      <c r="B231" s="149"/>
    </row>
    <row r="232" spans="1:2" x14ac:dyDescent="0.25">
      <c r="A232" s="149"/>
      <c r="B232" s="149"/>
    </row>
    <row r="233" spans="1:2" x14ac:dyDescent="0.25">
      <c r="A233" s="149"/>
      <c r="B233" s="149"/>
    </row>
    <row r="234" spans="1:2" x14ac:dyDescent="0.25">
      <c r="A234" s="149"/>
      <c r="B234" s="149"/>
    </row>
    <row r="235" spans="1:2" x14ac:dyDescent="0.25">
      <c r="A235" s="149"/>
      <c r="B235" s="149"/>
    </row>
    <row r="236" spans="1:2" x14ac:dyDescent="0.25">
      <c r="A236" s="149"/>
      <c r="B236" s="149"/>
    </row>
    <row r="237" spans="1:2" x14ac:dyDescent="0.25">
      <c r="A237" s="149"/>
      <c r="B237" s="149"/>
    </row>
    <row r="238" spans="1:2" x14ac:dyDescent="0.25">
      <c r="A238" s="149"/>
      <c r="B238" s="149"/>
    </row>
    <row r="239" spans="1:2" x14ac:dyDescent="0.25">
      <c r="A239" s="149"/>
      <c r="B239" s="149"/>
    </row>
    <row r="240" spans="1:2" x14ac:dyDescent="0.25">
      <c r="A240" s="149"/>
      <c r="B240" s="149"/>
    </row>
    <row r="241" spans="1:2" x14ac:dyDescent="0.25">
      <c r="A241" s="149"/>
      <c r="B241" s="149"/>
    </row>
    <row r="242" spans="1:2" x14ac:dyDescent="0.25">
      <c r="A242" s="149"/>
      <c r="B242" s="149"/>
    </row>
    <row r="243" spans="1:2" x14ac:dyDescent="0.25">
      <c r="A243" s="149"/>
      <c r="B243" s="149"/>
    </row>
    <row r="244" spans="1:2" x14ac:dyDescent="0.25">
      <c r="A244" s="149"/>
      <c r="B244" s="149"/>
    </row>
    <row r="245" spans="1:2" x14ac:dyDescent="0.25">
      <c r="A245" s="149"/>
      <c r="B245" s="149"/>
    </row>
    <row r="246" spans="1:2" x14ac:dyDescent="0.25">
      <c r="A246" s="149"/>
      <c r="B246" s="149"/>
    </row>
    <row r="247" spans="1:2" x14ac:dyDescent="0.25">
      <c r="A247" s="149"/>
      <c r="B247" s="149"/>
    </row>
    <row r="248" spans="1:2" x14ac:dyDescent="0.25">
      <c r="A248" s="149"/>
      <c r="B248" s="149"/>
    </row>
    <row r="249" spans="1:2" x14ac:dyDescent="0.25">
      <c r="A249" s="149"/>
      <c r="B249" s="149"/>
    </row>
    <row r="250" spans="1:2" x14ac:dyDescent="0.25">
      <c r="A250" s="149"/>
      <c r="B250" s="149"/>
    </row>
    <row r="251" spans="1:2" x14ac:dyDescent="0.25">
      <c r="A251" s="149"/>
      <c r="B251" s="149"/>
    </row>
    <row r="252" spans="1:2" x14ac:dyDescent="0.25">
      <c r="A252" s="149"/>
      <c r="B252" s="149"/>
    </row>
    <row r="253" spans="1:2" x14ac:dyDescent="0.25">
      <c r="A253" s="149"/>
      <c r="B253" s="149"/>
    </row>
    <row r="254" spans="1:2" x14ac:dyDescent="0.25">
      <c r="A254" s="149"/>
      <c r="B254" s="149"/>
    </row>
    <row r="255" spans="1:2" x14ac:dyDescent="0.25">
      <c r="A255" s="149"/>
      <c r="B255" s="149"/>
    </row>
    <row r="256" spans="1:2" x14ac:dyDescent="0.25">
      <c r="A256" s="149"/>
      <c r="B256" s="149"/>
    </row>
    <row r="257" spans="1:2" x14ac:dyDescent="0.25">
      <c r="A257" s="149"/>
      <c r="B257" s="149"/>
    </row>
    <row r="258" spans="1:2" x14ac:dyDescent="0.25">
      <c r="A258" s="149"/>
      <c r="B258" s="149"/>
    </row>
    <row r="259" spans="1:2" x14ac:dyDescent="0.25">
      <c r="A259" s="149"/>
      <c r="B259" s="149"/>
    </row>
    <row r="260" spans="1:2" x14ac:dyDescent="0.25">
      <c r="A260" s="149"/>
      <c r="B260" s="149"/>
    </row>
    <row r="261" spans="1:2" x14ac:dyDescent="0.25">
      <c r="A261" s="149"/>
      <c r="B261" s="149"/>
    </row>
    <row r="262" spans="1:2" x14ac:dyDescent="0.25">
      <c r="A262" s="149"/>
      <c r="B262" s="149"/>
    </row>
    <row r="263" spans="1:2" x14ac:dyDescent="0.25">
      <c r="A263" s="149"/>
      <c r="B263" s="149"/>
    </row>
    <row r="264" spans="1:2" x14ac:dyDescent="0.25">
      <c r="A264" s="149"/>
      <c r="B264" s="149"/>
    </row>
    <row r="265" spans="1:2" x14ac:dyDescent="0.25">
      <c r="A265" s="149"/>
      <c r="B265" s="149"/>
    </row>
    <row r="266" spans="1:2" x14ac:dyDescent="0.25">
      <c r="A266" s="149"/>
      <c r="B266" s="149"/>
    </row>
    <row r="267" spans="1:2" x14ac:dyDescent="0.25">
      <c r="A267" s="149"/>
      <c r="B267" s="149"/>
    </row>
    <row r="268" spans="1:2" x14ac:dyDescent="0.25">
      <c r="A268" s="149"/>
      <c r="B268" s="149"/>
    </row>
    <row r="269" spans="1:2" x14ac:dyDescent="0.25">
      <c r="A269" s="149"/>
      <c r="B269" s="149"/>
    </row>
    <row r="270" spans="1:2" x14ac:dyDescent="0.25">
      <c r="A270" s="149"/>
      <c r="B270" s="149"/>
    </row>
    <row r="271" spans="1:2" x14ac:dyDescent="0.25">
      <c r="A271" s="149"/>
      <c r="B271" s="149"/>
    </row>
    <row r="272" spans="1:2" x14ac:dyDescent="0.25">
      <c r="A272" s="149"/>
      <c r="B272" s="149"/>
    </row>
    <row r="273" spans="1:2" x14ac:dyDescent="0.25">
      <c r="A273" s="149"/>
      <c r="B273" s="149"/>
    </row>
    <row r="274" spans="1:2" x14ac:dyDescent="0.25">
      <c r="A274" s="149"/>
      <c r="B274" s="149"/>
    </row>
    <row r="275" spans="1:2" x14ac:dyDescent="0.25">
      <c r="A275" s="149"/>
      <c r="B275" s="149"/>
    </row>
    <row r="276" spans="1:2" x14ac:dyDescent="0.25">
      <c r="A276" s="149"/>
      <c r="B276" s="149"/>
    </row>
    <row r="277" spans="1:2" x14ac:dyDescent="0.25">
      <c r="A277" s="149"/>
      <c r="B277" s="149"/>
    </row>
    <row r="278" spans="1:2" x14ac:dyDescent="0.25">
      <c r="A278" s="149"/>
      <c r="B278" s="149"/>
    </row>
    <row r="279" spans="1:2" x14ac:dyDescent="0.25">
      <c r="A279" s="149"/>
      <c r="B279" s="149"/>
    </row>
    <row r="280" spans="1:2" x14ac:dyDescent="0.25">
      <c r="A280" s="149"/>
      <c r="B280" s="149"/>
    </row>
    <row r="281" spans="1:2" x14ac:dyDescent="0.25">
      <c r="A281" s="149"/>
      <c r="B281" s="149"/>
    </row>
    <row r="282" spans="1:2" x14ac:dyDescent="0.25">
      <c r="A282" s="149"/>
      <c r="B282" s="149"/>
    </row>
    <row r="283" spans="1:2" x14ac:dyDescent="0.25">
      <c r="A283" s="149"/>
      <c r="B283" s="149"/>
    </row>
    <row r="284" spans="1:2" x14ac:dyDescent="0.25">
      <c r="A284" s="149"/>
      <c r="B284" s="149"/>
    </row>
    <row r="285" spans="1:2" x14ac:dyDescent="0.25">
      <c r="A285" s="149"/>
      <c r="B285" s="149"/>
    </row>
    <row r="286" spans="1:2" x14ac:dyDescent="0.25">
      <c r="A286" s="149"/>
      <c r="B286" s="149"/>
    </row>
    <row r="287" spans="1:2" x14ac:dyDescent="0.25">
      <c r="A287" s="149"/>
      <c r="B287" s="149"/>
    </row>
    <row r="288" spans="1:2" x14ac:dyDescent="0.25">
      <c r="A288" s="149"/>
      <c r="B288" s="149"/>
    </row>
    <row r="289" spans="1:2" x14ac:dyDescent="0.25">
      <c r="A289" s="149"/>
      <c r="B289" s="149"/>
    </row>
    <row r="290" spans="1:2" x14ac:dyDescent="0.25">
      <c r="A290" s="149"/>
      <c r="B290" s="149"/>
    </row>
    <row r="291" spans="1:2" x14ac:dyDescent="0.25">
      <c r="A291" s="149"/>
      <c r="B291" s="149"/>
    </row>
    <row r="292" spans="1:2" x14ac:dyDescent="0.25">
      <c r="A292" s="149"/>
      <c r="B292" s="149"/>
    </row>
    <row r="293" spans="1:2" x14ac:dyDescent="0.25">
      <c r="A293" s="149"/>
      <c r="B293" s="149"/>
    </row>
    <row r="294" spans="1:2" x14ac:dyDescent="0.25">
      <c r="A294" s="149"/>
      <c r="B294" s="149"/>
    </row>
    <row r="295" spans="1:2" x14ac:dyDescent="0.25">
      <c r="A295" s="149"/>
      <c r="B295" s="149"/>
    </row>
    <row r="296" spans="1:2" x14ac:dyDescent="0.25">
      <c r="A296" s="149"/>
      <c r="B296" s="149"/>
    </row>
    <row r="297" spans="1:2" x14ac:dyDescent="0.25">
      <c r="A297" s="149"/>
      <c r="B297" s="149"/>
    </row>
    <row r="298" spans="1:2" x14ac:dyDescent="0.25">
      <c r="A298" s="149"/>
      <c r="B298" s="149"/>
    </row>
    <row r="299" spans="1:2" x14ac:dyDescent="0.25">
      <c r="A299" s="149"/>
      <c r="B299" s="149"/>
    </row>
    <row r="300" spans="1:2" x14ac:dyDescent="0.25">
      <c r="A300" s="149"/>
      <c r="B300" s="149"/>
    </row>
    <row r="301" spans="1:2" x14ac:dyDescent="0.25">
      <c r="A301" s="149"/>
      <c r="B301" s="149"/>
    </row>
    <row r="302" spans="1:2" x14ac:dyDescent="0.25">
      <c r="A302" s="149"/>
      <c r="B302" s="149"/>
    </row>
    <row r="303" spans="1:2" x14ac:dyDescent="0.25">
      <c r="A303" s="149"/>
      <c r="B303" s="149"/>
    </row>
    <row r="304" spans="1:2" x14ac:dyDescent="0.25">
      <c r="A304" s="149"/>
      <c r="B304" s="149"/>
    </row>
    <row r="305" spans="1:2" x14ac:dyDescent="0.25">
      <c r="A305" s="149"/>
      <c r="B305" s="149"/>
    </row>
    <row r="306" spans="1:2" x14ac:dyDescent="0.25">
      <c r="A306" s="149"/>
      <c r="B306" s="149"/>
    </row>
    <row r="307" spans="1:2" x14ac:dyDescent="0.25">
      <c r="A307" s="149"/>
      <c r="B307" s="149"/>
    </row>
    <row r="308" spans="1:2" x14ac:dyDescent="0.25">
      <c r="A308" s="149"/>
      <c r="B308" s="149"/>
    </row>
    <row r="309" spans="1:2" x14ac:dyDescent="0.25">
      <c r="A309" s="149"/>
      <c r="B309" s="149"/>
    </row>
    <row r="310" spans="1:2" x14ac:dyDescent="0.25">
      <c r="A310" s="149"/>
      <c r="B310" s="149"/>
    </row>
    <row r="311" spans="1:2" x14ac:dyDescent="0.25">
      <c r="A311" s="149"/>
      <c r="B311" s="149"/>
    </row>
    <row r="312" spans="1:2" x14ac:dyDescent="0.25">
      <c r="A312" s="149"/>
      <c r="B312" s="149"/>
    </row>
    <row r="313" spans="1:2" x14ac:dyDescent="0.25">
      <c r="A313" s="149"/>
      <c r="B313" s="149"/>
    </row>
    <row r="314" spans="1:2" x14ac:dyDescent="0.25">
      <c r="A314" s="149"/>
      <c r="B314" s="149"/>
    </row>
    <row r="315" spans="1:2" x14ac:dyDescent="0.25">
      <c r="A315" s="149"/>
      <c r="B315" s="149"/>
    </row>
    <row r="316" spans="1:2" x14ac:dyDescent="0.25">
      <c r="A316" s="149"/>
      <c r="B316" s="149"/>
    </row>
    <row r="317" spans="1:2" x14ac:dyDescent="0.25">
      <c r="A317" s="149"/>
      <c r="B317" s="149"/>
    </row>
    <row r="318" spans="1:2" x14ac:dyDescent="0.25">
      <c r="A318" s="149"/>
      <c r="B318" s="149"/>
    </row>
    <row r="319" spans="1:2" x14ac:dyDescent="0.25">
      <c r="A319" s="149"/>
      <c r="B319" s="149"/>
    </row>
    <row r="320" spans="1:2" x14ac:dyDescent="0.25">
      <c r="A320" s="149"/>
      <c r="B320" s="149"/>
    </row>
    <row r="321" spans="1:2" x14ac:dyDescent="0.25">
      <c r="A321" s="149"/>
      <c r="B321" s="149"/>
    </row>
    <row r="322" spans="1:2" x14ac:dyDescent="0.25">
      <c r="A322" s="149"/>
      <c r="B322" s="149"/>
    </row>
    <row r="323" spans="1:2" x14ac:dyDescent="0.25">
      <c r="A323" s="149"/>
      <c r="B323" s="149"/>
    </row>
    <row r="324" spans="1:2" x14ac:dyDescent="0.25">
      <c r="A324" s="149"/>
      <c r="B324" s="149"/>
    </row>
    <row r="325" spans="1:2" x14ac:dyDescent="0.25">
      <c r="A325" s="149"/>
      <c r="B325" s="149"/>
    </row>
    <row r="326" spans="1:2" x14ac:dyDescent="0.25">
      <c r="A326" s="149"/>
      <c r="B326" s="149"/>
    </row>
    <row r="327" spans="1:2" x14ac:dyDescent="0.25">
      <c r="A327" s="149"/>
      <c r="B327" s="149"/>
    </row>
    <row r="328" spans="1:2" x14ac:dyDescent="0.25">
      <c r="A328" s="149"/>
      <c r="B328" s="149"/>
    </row>
    <row r="329" spans="1:2" x14ac:dyDescent="0.25">
      <c r="A329" s="149"/>
      <c r="B329" s="149"/>
    </row>
    <row r="330" spans="1:2" x14ac:dyDescent="0.25">
      <c r="A330" s="149"/>
      <c r="B330" s="149"/>
    </row>
    <row r="331" spans="1:2" x14ac:dyDescent="0.25">
      <c r="A331" s="149"/>
      <c r="B331" s="149"/>
    </row>
    <row r="332" spans="1:2" x14ac:dyDescent="0.25">
      <c r="A332" s="149"/>
      <c r="B332" s="149"/>
    </row>
    <row r="333" spans="1:2" x14ac:dyDescent="0.25">
      <c r="A333" s="149"/>
      <c r="B333" s="149"/>
    </row>
    <row r="334" spans="1:2" x14ac:dyDescent="0.25">
      <c r="A334" s="149"/>
      <c r="B334" s="149"/>
    </row>
    <row r="335" spans="1:2" x14ac:dyDescent="0.25">
      <c r="A335" s="149"/>
      <c r="B335" s="149"/>
    </row>
    <row r="336" spans="1:2" x14ac:dyDescent="0.25">
      <c r="A336" s="149"/>
      <c r="B336" s="149"/>
    </row>
    <row r="337" spans="1:2" x14ac:dyDescent="0.25">
      <c r="A337" s="149"/>
      <c r="B337" s="149"/>
    </row>
    <row r="338" spans="1:2" x14ac:dyDescent="0.25">
      <c r="A338" s="149"/>
      <c r="B338" s="149"/>
    </row>
    <row r="339" spans="1:2" x14ac:dyDescent="0.25">
      <c r="A339" s="149"/>
      <c r="B339" s="149"/>
    </row>
    <row r="340" spans="1:2" x14ac:dyDescent="0.25">
      <c r="A340" s="149"/>
      <c r="B340" s="149"/>
    </row>
    <row r="341" spans="1:2" x14ac:dyDescent="0.25">
      <c r="A341" s="149"/>
      <c r="B341" s="149"/>
    </row>
    <row r="342" spans="1:2" x14ac:dyDescent="0.25">
      <c r="A342" s="149"/>
      <c r="B342" s="149"/>
    </row>
    <row r="343" spans="1:2" x14ac:dyDescent="0.25">
      <c r="A343" s="149"/>
      <c r="B343" s="149"/>
    </row>
    <row r="344" spans="1:2" x14ac:dyDescent="0.25">
      <c r="A344" s="149"/>
      <c r="B344" s="149"/>
    </row>
    <row r="345" spans="1:2" x14ac:dyDescent="0.25">
      <c r="A345" s="149"/>
      <c r="B345" s="149"/>
    </row>
    <row r="346" spans="1:2" x14ac:dyDescent="0.25">
      <c r="A346" s="149"/>
      <c r="B346" s="149"/>
    </row>
    <row r="347" spans="1:2" x14ac:dyDescent="0.25">
      <c r="A347" s="149"/>
      <c r="B347" s="149"/>
    </row>
    <row r="348" spans="1:2" x14ac:dyDescent="0.25">
      <c r="A348" s="149"/>
      <c r="B348" s="149"/>
    </row>
    <row r="349" spans="1:2" x14ac:dyDescent="0.25">
      <c r="A349" s="149"/>
      <c r="B349" s="149"/>
    </row>
    <row r="350" spans="1:2" x14ac:dyDescent="0.25">
      <c r="A350" s="149"/>
      <c r="B350" s="149"/>
    </row>
    <row r="351" spans="1:2" x14ac:dyDescent="0.25">
      <c r="A351" s="149"/>
      <c r="B351" s="149"/>
    </row>
    <row r="352" spans="1:2" x14ac:dyDescent="0.25">
      <c r="A352" s="149"/>
      <c r="B352" s="149"/>
    </row>
    <row r="353" spans="1:2" x14ac:dyDescent="0.25">
      <c r="A353" s="149"/>
      <c r="B353" s="149"/>
    </row>
    <row r="354" spans="1:2" x14ac:dyDescent="0.25">
      <c r="A354" s="149"/>
      <c r="B354" s="149"/>
    </row>
    <row r="355" spans="1:2" x14ac:dyDescent="0.25">
      <c r="A355" s="149"/>
      <c r="B355" s="149"/>
    </row>
    <row r="356" spans="1:2" x14ac:dyDescent="0.25">
      <c r="A356" s="149"/>
      <c r="B356" s="149"/>
    </row>
    <row r="357" spans="1:2" x14ac:dyDescent="0.25">
      <c r="A357" s="149"/>
      <c r="B357" s="149"/>
    </row>
    <row r="358" spans="1:2" x14ac:dyDescent="0.25">
      <c r="A358" s="149"/>
      <c r="B358" s="149"/>
    </row>
    <row r="359" spans="1:2" x14ac:dyDescent="0.25">
      <c r="A359" s="149"/>
      <c r="B359" s="149"/>
    </row>
    <row r="360" spans="1:2" x14ac:dyDescent="0.25">
      <c r="A360" s="149"/>
      <c r="B360" s="149"/>
    </row>
    <row r="361" spans="1:2" x14ac:dyDescent="0.25">
      <c r="A361" s="149"/>
      <c r="B361" s="149"/>
    </row>
    <row r="362" spans="1:2" x14ac:dyDescent="0.25">
      <c r="A362" s="149"/>
      <c r="B362" s="149"/>
    </row>
    <row r="363" spans="1:2" x14ac:dyDescent="0.25">
      <c r="A363" s="149"/>
      <c r="B363" s="149"/>
    </row>
    <row r="364" spans="1:2" x14ac:dyDescent="0.25">
      <c r="A364" s="149"/>
      <c r="B364" s="149"/>
    </row>
    <row r="365" spans="1:2" x14ac:dyDescent="0.25">
      <c r="A365" s="149"/>
      <c r="B365" s="149"/>
    </row>
    <row r="366" spans="1:2" x14ac:dyDescent="0.25">
      <c r="A366" s="149"/>
      <c r="B366" s="149"/>
    </row>
    <row r="367" spans="1:2" x14ac:dyDescent="0.25">
      <c r="A367" s="149"/>
      <c r="B367" s="149"/>
    </row>
    <row r="368" spans="1:2" x14ac:dyDescent="0.25">
      <c r="A368" s="149"/>
      <c r="B368" s="149"/>
    </row>
    <row r="369" spans="1:2" x14ac:dyDescent="0.25">
      <c r="A369" s="149"/>
      <c r="B369" s="149"/>
    </row>
    <row r="370" spans="1:2" x14ac:dyDescent="0.25">
      <c r="A370" s="149"/>
      <c r="B370" s="149"/>
    </row>
    <row r="371" spans="1:2" x14ac:dyDescent="0.25">
      <c r="A371" s="149"/>
      <c r="B371" s="149"/>
    </row>
    <row r="372" spans="1:2" x14ac:dyDescent="0.25">
      <c r="A372" s="149"/>
      <c r="B372" s="149"/>
    </row>
    <row r="373" spans="1:2" x14ac:dyDescent="0.25">
      <c r="A373" s="149"/>
      <c r="B373" s="149"/>
    </row>
    <row r="374" spans="1:2" x14ac:dyDescent="0.25">
      <c r="A374" s="149"/>
      <c r="B374" s="149"/>
    </row>
    <row r="375" spans="1:2" x14ac:dyDescent="0.25">
      <c r="A375" s="149"/>
      <c r="B375" s="149"/>
    </row>
    <row r="376" spans="1:2" x14ac:dyDescent="0.25">
      <c r="A376" s="149"/>
      <c r="B376" s="149"/>
    </row>
    <row r="377" spans="1:2" x14ac:dyDescent="0.25">
      <c r="A377" s="149"/>
      <c r="B377" s="149"/>
    </row>
    <row r="378" spans="1:2" x14ac:dyDescent="0.25">
      <c r="A378" s="149"/>
      <c r="B378" s="149"/>
    </row>
    <row r="379" spans="1:2" x14ac:dyDescent="0.25">
      <c r="A379" s="149"/>
      <c r="B379" s="149"/>
    </row>
    <row r="380" spans="1:2" x14ac:dyDescent="0.25">
      <c r="A380" s="149"/>
      <c r="B380" s="149"/>
    </row>
    <row r="381" spans="1:2" x14ac:dyDescent="0.25">
      <c r="A381" s="149"/>
      <c r="B381" s="149"/>
    </row>
    <row r="382" spans="1:2" x14ac:dyDescent="0.25">
      <c r="A382" s="149"/>
      <c r="B382" s="149"/>
    </row>
    <row r="383" spans="1:2" x14ac:dyDescent="0.25">
      <c r="A383" s="149"/>
      <c r="B383" s="149"/>
    </row>
    <row r="384" spans="1:2" x14ac:dyDescent="0.25">
      <c r="A384" s="149"/>
      <c r="B384" s="149"/>
    </row>
    <row r="385" spans="1:2" x14ac:dyDescent="0.25">
      <c r="A385" s="149"/>
      <c r="B385" s="149"/>
    </row>
    <row r="386" spans="1:2" x14ac:dyDescent="0.25">
      <c r="A386" s="149"/>
      <c r="B386" s="149"/>
    </row>
    <row r="387" spans="1:2" x14ac:dyDescent="0.25">
      <c r="A387" s="149"/>
      <c r="B387" s="149"/>
    </row>
    <row r="388" spans="1:2" x14ac:dyDescent="0.25">
      <c r="A388" s="149"/>
      <c r="B388" s="149"/>
    </row>
    <row r="389" spans="1:2" x14ac:dyDescent="0.25">
      <c r="A389" s="149"/>
      <c r="B389" s="149"/>
    </row>
    <row r="390" spans="1:2" x14ac:dyDescent="0.25">
      <c r="A390" s="149"/>
      <c r="B390" s="149"/>
    </row>
    <row r="391" spans="1:2" x14ac:dyDescent="0.25">
      <c r="A391" s="149"/>
      <c r="B391" s="149"/>
    </row>
    <row r="392" spans="1:2" x14ac:dyDescent="0.25">
      <c r="A392" s="149"/>
      <c r="B392" s="149"/>
    </row>
    <row r="393" spans="1:2" x14ac:dyDescent="0.25">
      <c r="A393" s="149"/>
      <c r="B393" s="149"/>
    </row>
    <row r="394" spans="1:2" x14ac:dyDescent="0.25">
      <c r="A394" s="149"/>
      <c r="B394" s="149"/>
    </row>
    <row r="395" spans="1:2" x14ac:dyDescent="0.25">
      <c r="A395" s="149"/>
      <c r="B395" s="149"/>
    </row>
    <row r="396" spans="1:2" x14ac:dyDescent="0.25">
      <c r="A396" s="149"/>
      <c r="B396" s="149"/>
    </row>
    <row r="397" spans="1:2" x14ac:dyDescent="0.25">
      <c r="A397" s="149"/>
      <c r="B397" s="149"/>
    </row>
    <row r="398" spans="1:2" x14ac:dyDescent="0.25">
      <c r="A398" s="149"/>
      <c r="B398" s="149"/>
    </row>
    <row r="399" spans="1:2" x14ac:dyDescent="0.25">
      <c r="A399" s="149"/>
      <c r="B399" s="149"/>
    </row>
    <row r="400" spans="1:2" x14ac:dyDescent="0.25">
      <c r="A400" s="149"/>
      <c r="B400" s="149"/>
    </row>
    <row r="401" spans="1:2" x14ac:dyDescent="0.25">
      <c r="A401" s="149"/>
      <c r="B401" s="149"/>
    </row>
    <row r="402" spans="1:2" x14ac:dyDescent="0.25">
      <c r="A402" s="149"/>
      <c r="B402" s="149"/>
    </row>
    <row r="403" spans="1:2" x14ac:dyDescent="0.25">
      <c r="A403" s="149"/>
      <c r="B403" s="149"/>
    </row>
    <row r="404" spans="1:2" x14ac:dyDescent="0.25">
      <c r="A404" s="149"/>
      <c r="B404" s="149"/>
    </row>
    <row r="405" spans="1:2" x14ac:dyDescent="0.25">
      <c r="A405" s="149"/>
      <c r="B405" s="149"/>
    </row>
    <row r="406" spans="1:2" x14ac:dyDescent="0.25">
      <c r="A406" s="149"/>
      <c r="B406" s="149"/>
    </row>
    <row r="407" spans="1:2" x14ac:dyDescent="0.25">
      <c r="A407" s="149"/>
      <c r="B407" s="149"/>
    </row>
    <row r="408" spans="1:2" x14ac:dyDescent="0.25">
      <c r="A408" s="149"/>
      <c r="B408" s="149"/>
    </row>
    <row r="409" spans="1:2" x14ac:dyDescent="0.25">
      <c r="A409" s="149"/>
      <c r="B409" s="149"/>
    </row>
    <row r="410" spans="1:2" x14ac:dyDescent="0.25">
      <c r="A410" s="149"/>
      <c r="B410" s="149"/>
    </row>
    <row r="411" spans="1:2" x14ac:dyDescent="0.25">
      <c r="A411" s="149"/>
      <c r="B411" s="149"/>
    </row>
    <row r="412" spans="1:2" x14ac:dyDescent="0.25">
      <c r="A412" s="149"/>
      <c r="B412" s="149"/>
    </row>
    <row r="413" spans="1:2" x14ac:dyDescent="0.25">
      <c r="A413" s="149"/>
      <c r="B413" s="149"/>
    </row>
    <row r="414" spans="1:2" x14ac:dyDescent="0.25">
      <c r="A414" s="149"/>
      <c r="B414" s="149"/>
    </row>
    <row r="415" spans="1:2" x14ac:dyDescent="0.25">
      <c r="A415" s="149"/>
      <c r="B415" s="149"/>
    </row>
    <row r="416" spans="1:2" x14ac:dyDescent="0.25">
      <c r="A416" s="149"/>
      <c r="B416" s="149"/>
    </row>
    <row r="417" spans="1:2" x14ac:dyDescent="0.25">
      <c r="A417" s="149"/>
      <c r="B417" s="149"/>
    </row>
    <row r="418" spans="1:2" x14ac:dyDescent="0.25">
      <c r="A418" s="149"/>
      <c r="B418" s="149"/>
    </row>
    <row r="419" spans="1:2" x14ac:dyDescent="0.25">
      <c r="A419" s="149"/>
      <c r="B419" s="149"/>
    </row>
    <row r="420" spans="1:2" x14ac:dyDescent="0.25">
      <c r="A420" s="149"/>
      <c r="B420" s="149"/>
    </row>
    <row r="421" spans="1:2" x14ac:dyDescent="0.25">
      <c r="A421" s="149"/>
      <c r="B421" s="149"/>
    </row>
    <row r="422" spans="1:2" x14ac:dyDescent="0.25">
      <c r="A422" s="149"/>
      <c r="B422" s="149"/>
    </row>
    <row r="423" spans="1:2" x14ac:dyDescent="0.25">
      <c r="A423" s="149"/>
      <c r="B423" s="149"/>
    </row>
    <row r="424" spans="1:2" x14ac:dyDescent="0.25">
      <c r="A424" s="149"/>
      <c r="B424" s="149"/>
    </row>
    <row r="425" spans="1:2" x14ac:dyDescent="0.25">
      <c r="A425" s="149"/>
      <c r="B425" s="149"/>
    </row>
    <row r="426" spans="1:2" x14ac:dyDescent="0.25">
      <c r="A426" s="149"/>
      <c r="B426" s="149"/>
    </row>
    <row r="427" spans="1:2" x14ac:dyDescent="0.25">
      <c r="A427" s="149"/>
      <c r="B427" s="149"/>
    </row>
    <row r="428" spans="1:2" x14ac:dyDescent="0.25">
      <c r="A428" s="149"/>
      <c r="B428" s="149"/>
    </row>
    <row r="429" spans="1:2" x14ac:dyDescent="0.25">
      <c r="A429" s="149"/>
      <c r="B429" s="149"/>
    </row>
    <row r="430" spans="1:2" x14ac:dyDescent="0.25">
      <c r="A430" s="149"/>
      <c r="B430" s="149"/>
    </row>
    <row r="431" spans="1:2" x14ac:dyDescent="0.25">
      <c r="A431" s="149"/>
      <c r="B431" s="149"/>
    </row>
    <row r="432" spans="1:2" x14ac:dyDescent="0.25">
      <c r="A432" s="149"/>
      <c r="B432" s="149"/>
    </row>
    <row r="433" spans="1:2" x14ac:dyDescent="0.25">
      <c r="A433" s="149"/>
      <c r="B433" s="149"/>
    </row>
    <row r="434" spans="1:2" x14ac:dyDescent="0.25">
      <c r="A434" s="149"/>
      <c r="B434" s="149"/>
    </row>
    <row r="435" spans="1:2" x14ac:dyDescent="0.25">
      <c r="A435" s="149"/>
      <c r="B435" s="149"/>
    </row>
    <row r="436" spans="1:2" x14ac:dyDescent="0.25">
      <c r="A436" s="149"/>
      <c r="B436" s="149"/>
    </row>
    <row r="437" spans="1:2" x14ac:dyDescent="0.25">
      <c r="A437" s="149"/>
      <c r="B437" s="149"/>
    </row>
    <row r="438" spans="1:2" x14ac:dyDescent="0.25">
      <c r="A438" s="149"/>
      <c r="B438" s="149"/>
    </row>
    <row r="439" spans="1:2" x14ac:dyDescent="0.25">
      <c r="A439" s="149"/>
      <c r="B439" s="149"/>
    </row>
    <row r="440" spans="1:2" x14ac:dyDescent="0.25">
      <c r="A440" s="149"/>
      <c r="B440" s="149"/>
    </row>
    <row r="441" spans="1:2" x14ac:dyDescent="0.25">
      <c r="A441" s="149"/>
      <c r="B441" s="149"/>
    </row>
    <row r="442" spans="1:2" x14ac:dyDescent="0.25">
      <c r="A442" s="149"/>
      <c r="B442" s="149"/>
    </row>
    <row r="443" spans="1:2" x14ac:dyDescent="0.25">
      <c r="A443" s="149"/>
      <c r="B443" s="149"/>
    </row>
    <row r="444" spans="1:2" x14ac:dyDescent="0.25">
      <c r="A444" s="149"/>
      <c r="B444" s="149"/>
    </row>
    <row r="445" spans="1:2" x14ac:dyDescent="0.25">
      <c r="A445" s="149"/>
      <c r="B445" s="149"/>
    </row>
    <row r="446" spans="1:2" x14ac:dyDescent="0.25">
      <c r="A446" s="149"/>
      <c r="B446" s="149"/>
    </row>
    <row r="447" spans="1:2" x14ac:dyDescent="0.25">
      <c r="A447" s="149"/>
      <c r="B447" s="149"/>
    </row>
    <row r="448" spans="1:2" x14ac:dyDescent="0.25">
      <c r="A448" s="149"/>
      <c r="B448" s="149"/>
    </row>
    <row r="449" spans="1:2" x14ac:dyDescent="0.25">
      <c r="A449" s="149"/>
      <c r="B449" s="149"/>
    </row>
    <row r="450" spans="1:2" x14ac:dyDescent="0.25">
      <c r="A450" s="149"/>
      <c r="B450" s="149"/>
    </row>
    <row r="451" spans="1:2" x14ac:dyDescent="0.25">
      <c r="A451" s="149"/>
      <c r="B451" s="149"/>
    </row>
    <row r="452" spans="1:2" x14ac:dyDescent="0.25">
      <c r="A452" s="149"/>
      <c r="B452" s="149"/>
    </row>
    <row r="453" spans="1:2" x14ac:dyDescent="0.25">
      <c r="A453" s="149"/>
      <c r="B453" s="149"/>
    </row>
    <row r="454" spans="1:2" x14ac:dyDescent="0.25">
      <c r="A454" s="149"/>
      <c r="B454" s="149"/>
    </row>
    <row r="455" spans="1:2" x14ac:dyDescent="0.25">
      <c r="A455" s="149"/>
      <c r="B455" s="149"/>
    </row>
    <row r="456" spans="1:2" x14ac:dyDescent="0.25">
      <c r="A456" s="149"/>
      <c r="B456" s="149"/>
    </row>
    <row r="457" spans="1:2" x14ac:dyDescent="0.25">
      <c r="A457" s="149"/>
      <c r="B457" s="149"/>
    </row>
    <row r="458" spans="1:2" x14ac:dyDescent="0.25">
      <c r="A458" s="149"/>
      <c r="B458" s="149"/>
    </row>
    <row r="459" spans="1:2" x14ac:dyDescent="0.25">
      <c r="A459" s="149"/>
      <c r="B459" s="149"/>
    </row>
    <row r="460" spans="1:2" x14ac:dyDescent="0.25">
      <c r="A460" s="149"/>
      <c r="B460" s="149"/>
    </row>
    <row r="461" spans="1:2" x14ac:dyDescent="0.25">
      <c r="A461" s="149"/>
      <c r="B461" s="149"/>
    </row>
    <row r="462" spans="1:2" x14ac:dyDescent="0.25">
      <c r="A462" s="149"/>
      <c r="B462" s="149"/>
    </row>
    <row r="463" spans="1:2" x14ac:dyDescent="0.25">
      <c r="A463" s="149"/>
      <c r="B463" s="149"/>
    </row>
    <row r="464" spans="1:2" x14ac:dyDescent="0.25">
      <c r="A464" s="149"/>
      <c r="B464" s="149"/>
    </row>
    <row r="465" spans="1:2" x14ac:dyDescent="0.25">
      <c r="A465" s="149"/>
      <c r="B465" s="149"/>
    </row>
    <row r="466" spans="1:2" x14ac:dyDescent="0.25">
      <c r="A466" s="149"/>
      <c r="B466" s="149"/>
    </row>
    <row r="467" spans="1:2" x14ac:dyDescent="0.25">
      <c r="A467" s="149"/>
      <c r="B467" s="149"/>
    </row>
    <row r="468" spans="1:2" x14ac:dyDescent="0.25">
      <c r="A468" s="149"/>
      <c r="B468" s="149"/>
    </row>
    <row r="469" spans="1:2" x14ac:dyDescent="0.25">
      <c r="A469" s="149"/>
      <c r="B469" s="149"/>
    </row>
    <row r="470" spans="1:2" x14ac:dyDescent="0.25">
      <c r="A470" s="149"/>
      <c r="B470" s="149"/>
    </row>
    <row r="471" spans="1:2" x14ac:dyDescent="0.25">
      <c r="A471" s="149"/>
      <c r="B471" s="149"/>
    </row>
    <row r="472" spans="1:2" x14ac:dyDescent="0.25">
      <c r="A472" s="149"/>
      <c r="B472" s="149"/>
    </row>
    <row r="473" spans="1:2" x14ac:dyDescent="0.25">
      <c r="A473" s="149"/>
      <c r="B473" s="149"/>
    </row>
    <row r="474" spans="1:2" x14ac:dyDescent="0.25">
      <c r="A474" s="149"/>
      <c r="B474" s="149"/>
    </row>
    <row r="475" spans="1:2" x14ac:dyDescent="0.25">
      <c r="A475" s="149"/>
      <c r="B475" s="149"/>
    </row>
    <row r="476" spans="1:2" x14ac:dyDescent="0.25">
      <c r="A476" s="149"/>
      <c r="B476" s="149"/>
    </row>
    <row r="477" spans="1:2" x14ac:dyDescent="0.25">
      <c r="A477" s="149"/>
      <c r="B477" s="149"/>
    </row>
    <row r="478" spans="1:2" x14ac:dyDescent="0.25">
      <c r="A478" s="149"/>
      <c r="B478" s="149"/>
    </row>
    <row r="479" spans="1:2" x14ac:dyDescent="0.25">
      <c r="A479" s="149"/>
      <c r="B479" s="149"/>
    </row>
    <row r="480" spans="1:2" x14ac:dyDescent="0.25">
      <c r="A480" s="149"/>
      <c r="B480" s="149"/>
    </row>
    <row r="481" spans="1:2" x14ac:dyDescent="0.25">
      <c r="A481" s="149"/>
      <c r="B481" s="149"/>
    </row>
    <row r="482" spans="1:2" x14ac:dyDescent="0.25">
      <c r="A482" s="149"/>
      <c r="B482" s="149"/>
    </row>
    <row r="483" spans="1:2" x14ac:dyDescent="0.25">
      <c r="A483" s="149"/>
      <c r="B483" s="149"/>
    </row>
    <row r="484" spans="1:2" x14ac:dyDescent="0.25">
      <c r="A484" s="149"/>
      <c r="B484" s="149"/>
    </row>
    <row r="485" spans="1:2" x14ac:dyDescent="0.25">
      <c r="A485" s="149"/>
      <c r="B485" s="149"/>
    </row>
    <row r="486" spans="1:2" x14ac:dyDescent="0.25">
      <c r="A486" s="149"/>
      <c r="B486" s="149"/>
    </row>
    <row r="487" spans="1:2" x14ac:dyDescent="0.25">
      <c r="A487" s="149"/>
      <c r="B487" s="149"/>
    </row>
    <row r="488" spans="1:2" x14ac:dyDescent="0.25">
      <c r="A488" s="149"/>
      <c r="B488" s="149"/>
    </row>
    <row r="489" spans="1:2" x14ac:dyDescent="0.25">
      <c r="A489" s="149"/>
      <c r="B489" s="149"/>
    </row>
    <row r="490" spans="1:2" x14ac:dyDescent="0.25">
      <c r="A490" s="149"/>
      <c r="B490" s="149"/>
    </row>
    <row r="491" spans="1:2" x14ac:dyDescent="0.25">
      <c r="A491" s="149"/>
      <c r="B491" s="149"/>
    </row>
    <row r="492" spans="1:2" x14ac:dyDescent="0.25">
      <c r="A492" s="149"/>
      <c r="B492" s="149"/>
    </row>
    <row r="493" spans="1:2" x14ac:dyDescent="0.25">
      <c r="A493" s="149"/>
      <c r="B493" s="149"/>
    </row>
    <row r="494" spans="1:2" x14ac:dyDescent="0.25">
      <c r="A494" s="149"/>
      <c r="B494" s="149"/>
    </row>
    <row r="495" spans="1:2" x14ac:dyDescent="0.25">
      <c r="A495" s="149"/>
      <c r="B495" s="149"/>
    </row>
    <row r="496" spans="1:2" x14ac:dyDescent="0.25">
      <c r="A496" s="149"/>
      <c r="B496" s="149"/>
    </row>
    <row r="497" spans="1:2" x14ac:dyDescent="0.25">
      <c r="A497" s="149"/>
      <c r="B497" s="149"/>
    </row>
    <row r="498" spans="1:2" x14ac:dyDescent="0.25">
      <c r="A498" s="149"/>
      <c r="B498" s="149"/>
    </row>
    <row r="499" spans="1:2" x14ac:dyDescent="0.25">
      <c r="A499" s="149"/>
      <c r="B499" s="149"/>
    </row>
    <row r="500" spans="1:2" x14ac:dyDescent="0.25">
      <c r="A500" s="149"/>
      <c r="B500" s="149"/>
    </row>
    <row r="501" spans="1:2" x14ac:dyDescent="0.25">
      <c r="A501" s="149"/>
      <c r="B501" s="149"/>
    </row>
    <row r="502" spans="1:2" x14ac:dyDescent="0.25">
      <c r="A502" s="149"/>
      <c r="B502" s="149"/>
    </row>
    <row r="503" spans="1:2" x14ac:dyDescent="0.25">
      <c r="A503" s="149"/>
      <c r="B503" s="149"/>
    </row>
    <row r="504" spans="1:2" x14ac:dyDescent="0.25">
      <c r="A504" s="149"/>
      <c r="B504" s="149"/>
    </row>
    <row r="505" spans="1:2" x14ac:dyDescent="0.25">
      <c r="A505" s="149"/>
      <c r="B505" s="149"/>
    </row>
    <row r="506" spans="1:2" x14ac:dyDescent="0.25">
      <c r="A506" s="149"/>
      <c r="B506" s="149"/>
    </row>
    <row r="507" spans="1:2" x14ac:dyDescent="0.25">
      <c r="A507" s="149"/>
      <c r="B507" s="149"/>
    </row>
    <row r="508" spans="1:2" x14ac:dyDescent="0.25">
      <c r="A508" s="149"/>
      <c r="B508" s="149"/>
    </row>
    <row r="509" spans="1:2" x14ac:dyDescent="0.25">
      <c r="A509" s="149"/>
      <c r="B509" s="149"/>
    </row>
    <row r="510" spans="1:2" x14ac:dyDescent="0.25">
      <c r="A510" s="149"/>
      <c r="B510" s="149"/>
    </row>
    <row r="511" spans="1:2" x14ac:dyDescent="0.25">
      <c r="A511" s="149"/>
      <c r="B511" s="149"/>
    </row>
    <row r="512" spans="1:2" x14ac:dyDescent="0.25">
      <c r="A512" s="149"/>
      <c r="B512" s="149"/>
    </row>
    <row r="513" spans="1:2" x14ac:dyDescent="0.25">
      <c r="A513" s="149"/>
      <c r="B513" s="149"/>
    </row>
    <row r="514" spans="1:2" x14ac:dyDescent="0.25">
      <c r="A514" s="149"/>
      <c r="B514" s="149"/>
    </row>
    <row r="515" spans="1:2" x14ac:dyDescent="0.25">
      <c r="A515" s="149"/>
      <c r="B515" s="149"/>
    </row>
    <row r="516" spans="1:2" x14ac:dyDescent="0.25">
      <c r="A516" s="149"/>
      <c r="B516" s="149"/>
    </row>
    <row r="517" spans="1:2" x14ac:dyDescent="0.25">
      <c r="A517" s="149"/>
      <c r="B517" s="149"/>
    </row>
    <row r="518" spans="1:2" x14ac:dyDescent="0.25">
      <c r="A518" s="149"/>
      <c r="B518" s="149"/>
    </row>
    <row r="519" spans="1:2" x14ac:dyDescent="0.25">
      <c r="A519" s="149"/>
      <c r="B519" s="149"/>
    </row>
    <row r="520" spans="1:2" x14ac:dyDescent="0.25">
      <c r="A520" s="149"/>
      <c r="B520" s="149"/>
    </row>
    <row r="521" spans="1:2" x14ac:dyDescent="0.25">
      <c r="A521" s="149"/>
      <c r="B521" s="149"/>
    </row>
    <row r="522" spans="1:2" x14ac:dyDescent="0.25">
      <c r="A522" s="149"/>
      <c r="B522" s="149"/>
    </row>
    <row r="523" spans="1:2" x14ac:dyDescent="0.25">
      <c r="A523" s="149"/>
      <c r="B523" s="149"/>
    </row>
    <row r="524" spans="1:2" x14ac:dyDescent="0.25">
      <c r="A524" s="149"/>
      <c r="B524" s="149"/>
    </row>
    <row r="525" spans="1:2" x14ac:dyDescent="0.25">
      <c r="A525" s="149"/>
      <c r="B525" s="149"/>
    </row>
    <row r="526" spans="1:2" x14ac:dyDescent="0.25">
      <c r="A526" s="149"/>
      <c r="B526" s="149"/>
    </row>
    <row r="527" spans="1:2" x14ac:dyDescent="0.25">
      <c r="A527" s="149"/>
      <c r="B527" s="149"/>
    </row>
    <row r="528" spans="1:2" x14ac:dyDescent="0.25">
      <c r="A528" s="149"/>
      <c r="B528" s="149"/>
    </row>
    <row r="529" spans="1:2" x14ac:dyDescent="0.25">
      <c r="A529" s="149"/>
      <c r="B529" s="149"/>
    </row>
    <row r="530" spans="1:2" x14ac:dyDescent="0.25">
      <c r="A530" s="149"/>
      <c r="B530" s="149"/>
    </row>
    <row r="531" spans="1:2" x14ac:dyDescent="0.25">
      <c r="A531" s="149"/>
      <c r="B531" s="149"/>
    </row>
    <row r="532" spans="1:2" x14ac:dyDescent="0.25">
      <c r="A532" s="149"/>
      <c r="B532" s="149"/>
    </row>
    <row r="533" spans="1:2" x14ac:dyDescent="0.25">
      <c r="A533" s="149"/>
      <c r="B533" s="149"/>
    </row>
    <row r="534" spans="1:2" x14ac:dyDescent="0.25">
      <c r="A534" s="149"/>
      <c r="B534" s="149"/>
    </row>
    <row r="535" spans="1:2" x14ac:dyDescent="0.25">
      <c r="A535" s="149"/>
      <c r="B535" s="149"/>
    </row>
    <row r="536" spans="1:2" x14ac:dyDescent="0.25">
      <c r="A536" s="149"/>
      <c r="B536" s="149"/>
    </row>
    <row r="537" spans="1:2" x14ac:dyDescent="0.25">
      <c r="A537" s="149"/>
      <c r="B537" s="149"/>
    </row>
    <row r="538" spans="1:2" x14ac:dyDescent="0.25">
      <c r="A538" s="149"/>
      <c r="B538" s="149"/>
    </row>
    <row r="539" spans="1:2" x14ac:dyDescent="0.25">
      <c r="A539" s="149"/>
      <c r="B539" s="149"/>
    </row>
    <row r="540" spans="1:2" x14ac:dyDescent="0.25">
      <c r="A540" s="149"/>
      <c r="B540" s="149"/>
    </row>
    <row r="541" spans="1:2" x14ac:dyDescent="0.25">
      <c r="A541" s="149"/>
      <c r="B541" s="149"/>
    </row>
    <row r="542" spans="1:2" x14ac:dyDescent="0.25">
      <c r="A542" s="149"/>
      <c r="B542" s="149"/>
    </row>
    <row r="543" spans="1:2" x14ac:dyDescent="0.25">
      <c r="A543" s="149"/>
      <c r="B543" s="149"/>
    </row>
    <row r="544" spans="1:2" x14ac:dyDescent="0.25">
      <c r="A544" s="149"/>
      <c r="B544" s="149"/>
    </row>
    <row r="545" spans="1:2" x14ac:dyDescent="0.25">
      <c r="A545" s="149"/>
      <c r="B545" s="149"/>
    </row>
    <row r="546" spans="1:2" x14ac:dyDescent="0.25">
      <c r="A546" s="149"/>
      <c r="B546" s="149"/>
    </row>
    <row r="547" spans="1:2" x14ac:dyDescent="0.25">
      <c r="A547" s="149"/>
      <c r="B547" s="149"/>
    </row>
    <row r="548" spans="1:2" x14ac:dyDescent="0.25">
      <c r="A548" s="149"/>
      <c r="B548" s="149"/>
    </row>
    <row r="549" spans="1:2" x14ac:dyDescent="0.25">
      <c r="A549" s="149"/>
      <c r="B549" s="149"/>
    </row>
    <row r="550" spans="1:2" x14ac:dyDescent="0.25">
      <c r="A550" s="149"/>
      <c r="B550" s="149"/>
    </row>
    <row r="551" spans="1:2" x14ac:dyDescent="0.25">
      <c r="A551" s="149"/>
      <c r="B551" s="149"/>
    </row>
    <row r="552" spans="1:2" x14ac:dyDescent="0.25">
      <c r="A552" s="149"/>
      <c r="B552" s="149"/>
    </row>
    <row r="553" spans="1:2" x14ac:dyDescent="0.25">
      <c r="A553" s="149"/>
      <c r="B553" s="149"/>
    </row>
    <row r="554" spans="1:2" x14ac:dyDescent="0.25">
      <c r="A554" s="149"/>
      <c r="B554" s="149"/>
    </row>
    <row r="555" spans="1:2" x14ac:dyDescent="0.25">
      <c r="A555" s="149"/>
      <c r="B555" s="149"/>
    </row>
    <row r="556" spans="1:2" x14ac:dyDescent="0.25">
      <c r="A556" s="149"/>
      <c r="B556" s="149"/>
    </row>
    <row r="557" spans="1:2" x14ac:dyDescent="0.25">
      <c r="A557" s="149"/>
      <c r="B557" s="149"/>
    </row>
    <row r="558" spans="1:2" x14ac:dyDescent="0.25">
      <c r="A558" s="149"/>
      <c r="B558" s="149"/>
    </row>
    <row r="559" spans="1:2" x14ac:dyDescent="0.25">
      <c r="A559" s="149"/>
      <c r="B559" s="149"/>
    </row>
    <row r="560" spans="1:2" x14ac:dyDescent="0.25">
      <c r="A560" s="149"/>
      <c r="B560" s="149"/>
    </row>
    <row r="561" spans="1:2" x14ac:dyDescent="0.25">
      <c r="A561" s="149"/>
      <c r="B561" s="149"/>
    </row>
    <row r="562" spans="1:2" x14ac:dyDescent="0.25">
      <c r="A562" s="149"/>
      <c r="B562" s="149"/>
    </row>
    <row r="563" spans="1:2" x14ac:dyDescent="0.25">
      <c r="A563" s="149"/>
      <c r="B563" s="149"/>
    </row>
    <row r="564" spans="1:2" x14ac:dyDescent="0.25">
      <c r="A564" s="149"/>
      <c r="B564" s="149"/>
    </row>
    <row r="565" spans="1:2" x14ac:dyDescent="0.25">
      <c r="A565" s="149"/>
      <c r="B565" s="149"/>
    </row>
    <row r="566" spans="1:2" x14ac:dyDescent="0.25">
      <c r="A566" s="149"/>
      <c r="B566" s="149"/>
    </row>
    <row r="567" spans="1:2" x14ac:dyDescent="0.25">
      <c r="A567" s="149"/>
      <c r="B567" s="149"/>
    </row>
    <row r="568" spans="1:2" x14ac:dyDescent="0.25">
      <c r="A568" s="149"/>
      <c r="B568" s="149"/>
    </row>
    <row r="569" spans="1:2" x14ac:dyDescent="0.25">
      <c r="A569" s="149"/>
      <c r="B569" s="149"/>
    </row>
    <row r="570" spans="1:2" x14ac:dyDescent="0.25">
      <c r="A570" s="149"/>
      <c r="B570" s="149"/>
    </row>
    <row r="571" spans="1:2" x14ac:dyDescent="0.25">
      <c r="A571" s="149"/>
      <c r="B571" s="149"/>
    </row>
    <row r="572" spans="1:2" x14ac:dyDescent="0.25">
      <c r="A572" s="149"/>
      <c r="B572" s="149"/>
    </row>
    <row r="573" spans="1:2" x14ac:dyDescent="0.25">
      <c r="A573" s="149"/>
      <c r="B573" s="149"/>
    </row>
    <row r="574" spans="1:2" x14ac:dyDescent="0.25">
      <c r="A574" s="149"/>
      <c r="B574" s="149"/>
    </row>
    <row r="575" spans="1:2" x14ac:dyDescent="0.25">
      <c r="A575" s="149"/>
      <c r="B575" s="149"/>
    </row>
    <row r="576" spans="1:2" x14ac:dyDescent="0.25">
      <c r="A576" s="149"/>
      <c r="B576" s="149"/>
    </row>
    <row r="577" spans="1:2" x14ac:dyDescent="0.25">
      <c r="A577" s="149"/>
      <c r="B577" s="149"/>
    </row>
    <row r="578" spans="1:2" x14ac:dyDescent="0.25">
      <c r="A578" s="149"/>
      <c r="B578" s="149"/>
    </row>
    <row r="579" spans="1:2" x14ac:dyDescent="0.25">
      <c r="A579" s="149"/>
      <c r="B579" s="149"/>
    </row>
    <row r="580" spans="1:2" x14ac:dyDescent="0.25">
      <c r="A580" s="149"/>
      <c r="B580" s="149"/>
    </row>
    <row r="581" spans="1:2" x14ac:dyDescent="0.25">
      <c r="A581" s="149"/>
      <c r="B581" s="149"/>
    </row>
    <row r="582" spans="1:2" x14ac:dyDescent="0.25">
      <c r="A582" s="149"/>
      <c r="B582" s="149"/>
    </row>
    <row r="583" spans="1:2" x14ac:dyDescent="0.25">
      <c r="A583" s="149"/>
      <c r="B583" s="149"/>
    </row>
    <row r="584" spans="1:2" x14ac:dyDescent="0.25">
      <c r="A584" s="149"/>
      <c r="B584" s="149"/>
    </row>
    <row r="585" spans="1:2" x14ac:dyDescent="0.25">
      <c r="A585" s="149"/>
      <c r="B585" s="149"/>
    </row>
    <row r="586" spans="1:2" x14ac:dyDescent="0.25">
      <c r="A586" s="149"/>
      <c r="B586" s="149"/>
    </row>
    <row r="587" spans="1:2" x14ac:dyDescent="0.25">
      <c r="A587" s="149"/>
      <c r="B587" s="149"/>
    </row>
    <row r="588" spans="1:2" x14ac:dyDescent="0.25">
      <c r="A588" s="149"/>
      <c r="B588" s="149"/>
    </row>
    <row r="589" spans="1:2" x14ac:dyDescent="0.25">
      <c r="A589" s="149"/>
      <c r="B589" s="149"/>
    </row>
    <row r="590" spans="1:2" x14ac:dyDescent="0.25">
      <c r="A590" s="149"/>
      <c r="B590" s="149"/>
    </row>
    <row r="591" spans="1:2" x14ac:dyDescent="0.25">
      <c r="A591" s="149"/>
      <c r="B591" s="149"/>
    </row>
    <row r="592" spans="1:2" x14ac:dyDescent="0.25">
      <c r="A592" s="149"/>
      <c r="B592" s="149"/>
    </row>
    <row r="593" spans="1:2" x14ac:dyDescent="0.25">
      <c r="A593" s="149"/>
      <c r="B593" s="149"/>
    </row>
    <row r="594" spans="1:2" x14ac:dyDescent="0.25">
      <c r="A594" s="149"/>
      <c r="B594" s="149"/>
    </row>
    <row r="595" spans="1:2" x14ac:dyDescent="0.25">
      <c r="A595" s="149"/>
      <c r="B595" s="149"/>
    </row>
    <row r="596" spans="1:2" x14ac:dyDescent="0.25">
      <c r="A596" s="149"/>
      <c r="B596" s="149"/>
    </row>
    <row r="597" spans="1:2" x14ac:dyDescent="0.25">
      <c r="A597" s="149"/>
      <c r="B597" s="149"/>
    </row>
    <row r="598" spans="1:2" x14ac:dyDescent="0.25">
      <c r="A598" s="149"/>
      <c r="B598" s="149"/>
    </row>
    <row r="599" spans="1:2" x14ac:dyDescent="0.25">
      <c r="A599" s="149"/>
      <c r="B599" s="149"/>
    </row>
    <row r="600" spans="1:2" x14ac:dyDescent="0.25">
      <c r="A600" s="149"/>
      <c r="B600" s="149"/>
    </row>
    <row r="601" spans="1:2" x14ac:dyDescent="0.25">
      <c r="A601" s="149"/>
      <c r="B601" s="149"/>
    </row>
    <row r="602" spans="1:2" x14ac:dyDescent="0.25">
      <c r="A602" s="149"/>
      <c r="B602" s="149"/>
    </row>
    <row r="603" spans="1:2" x14ac:dyDescent="0.25">
      <c r="A603" s="149"/>
      <c r="B603" s="149"/>
    </row>
    <row r="604" spans="1:2" x14ac:dyDescent="0.25">
      <c r="A604" s="149"/>
      <c r="B604" s="149"/>
    </row>
    <row r="605" spans="1:2" x14ac:dyDescent="0.25">
      <c r="A605" s="149"/>
      <c r="B605" s="149"/>
    </row>
    <row r="606" spans="1:2" x14ac:dyDescent="0.25">
      <c r="A606" s="149"/>
      <c r="B606" s="149"/>
    </row>
    <row r="607" spans="1:2" x14ac:dyDescent="0.25">
      <c r="A607" s="149"/>
      <c r="B607" s="149"/>
    </row>
    <row r="608" spans="1:2" x14ac:dyDescent="0.25">
      <c r="A608" s="149"/>
      <c r="B608" s="149"/>
    </row>
    <row r="609" spans="1:2" x14ac:dyDescent="0.25">
      <c r="A609" s="149"/>
      <c r="B609" s="149"/>
    </row>
    <row r="610" spans="1:2" x14ac:dyDescent="0.25">
      <c r="A610" s="149"/>
      <c r="B610" s="149"/>
    </row>
    <row r="611" spans="1:2" x14ac:dyDescent="0.25">
      <c r="A611" s="149"/>
      <c r="B611" s="149"/>
    </row>
    <row r="612" spans="1:2" x14ac:dyDescent="0.25">
      <c r="A612" s="149"/>
      <c r="B612" s="149"/>
    </row>
    <row r="613" spans="1:2" x14ac:dyDescent="0.25">
      <c r="A613" s="149"/>
      <c r="B613" s="149"/>
    </row>
    <row r="614" spans="1:2" x14ac:dyDescent="0.25">
      <c r="A614" s="149"/>
      <c r="B614" s="149"/>
    </row>
    <row r="615" spans="1:2" x14ac:dyDescent="0.25">
      <c r="A615" s="149"/>
      <c r="B615" s="149"/>
    </row>
    <row r="616" spans="1:2" x14ac:dyDescent="0.25">
      <c r="A616" s="149"/>
      <c r="B616" s="149"/>
    </row>
    <row r="617" spans="1:2" x14ac:dyDescent="0.25">
      <c r="A617" s="149"/>
      <c r="B617" s="149"/>
    </row>
    <row r="618" spans="1:2" x14ac:dyDescent="0.25">
      <c r="A618" s="149"/>
      <c r="B618" s="149"/>
    </row>
    <row r="619" spans="1:2" x14ac:dyDescent="0.25">
      <c r="A619" s="149"/>
      <c r="B619" s="149"/>
    </row>
    <row r="620" spans="1:2" x14ac:dyDescent="0.25">
      <c r="A620" s="149"/>
      <c r="B620" s="149"/>
    </row>
    <row r="621" spans="1:2" x14ac:dyDescent="0.25">
      <c r="A621" s="149"/>
      <c r="B621" s="149"/>
    </row>
    <row r="622" spans="1:2" x14ac:dyDescent="0.25">
      <c r="A622" s="149"/>
      <c r="B622" s="149"/>
    </row>
    <row r="623" spans="1:2" x14ac:dyDescent="0.25">
      <c r="A623" s="149"/>
      <c r="B623" s="149"/>
    </row>
    <row r="624" spans="1:2" x14ac:dyDescent="0.25">
      <c r="A624" s="149"/>
      <c r="B624" s="149"/>
    </row>
    <row r="625" spans="1:2" x14ac:dyDescent="0.25">
      <c r="A625" s="149"/>
      <c r="B625" s="149"/>
    </row>
    <row r="626" spans="1:2" x14ac:dyDescent="0.25">
      <c r="A626" s="149"/>
      <c r="B626" s="149"/>
    </row>
    <row r="627" spans="1:2" x14ac:dyDescent="0.25">
      <c r="A627" s="149"/>
      <c r="B627" s="149"/>
    </row>
    <row r="628" spans="1:2" x14ac:dyDescent="0.25">
      <c r="A628" s="149"/>
      <c r="B628" s="149"/>
    </row>
    <row r="629" spans="1:2" x14ac:dyDescent="0.25">
      <c r="A629" s="149"/>
      <c r="B629" s="149"/>
    </row>
    <row r="630" spans="1:2" x14ac:dyDescent="0.25">
      <c r="A630" s="149"/>
      <c r="B630" s="149"/>
    </row>
    <row r="631" spans="1:2" x14ac:dyDescent="0.25">
      <c r="A631" s="149"/>
      <c r="B631" s="149"/>
    </row>
    <row r="632" spans="1:2" x14ac:dyDescent="0.25">
      <c r="A632" s="149"/>
      <c r="B632" s="149"/>
    </row>
    <row r="633" spans="1:2" x14ac:dyDescent="0.25">
      <c r="A633" s="149"/>
      <c r="B633" s="149"/>
    </row>
    <row r="634" spans="1:2" x14ac:dyDescent="0.25">
      <c r="A634" s="149"/>
      <c r="B634" s="149"/>
    </row>
    <row r="635" spans="1:2" x14ac:dyDescent="0.25">
      <c r="A635" s="149"/>
      <c r="B635" s="149"/>
    </row>
    <row r="636" spans="1:2" x14ac:dyDescent="0.25">
      <c r="A636" s="149"/>
      <c r="B636" s="149"/>
    </row>
    <row r="637" spans="1:2" x14ac:dyDescent="0.25">
      <c r="A637" s="149"/>
      <c r="B637" s="149"/>
    </row>
    <row r="638" spans="1:2" x14ac:dyDescent="0.25">
      <c r="A638" s="149"/>
      <c r="B638" s="149"/>
    </row>
    <row r="639" spans="1:2" x14ac:dyDescent="0.25">
      <c r="A639" s="149"/>
      <c r="B639" s="149"/>
    </row>
    <row r="640" spans="1:2" x14ac:dyDescent="0.25">
      <c r="A640" s="149"/>
      <c r="B640" s="149"/>
    </row>
    <row r="641" spans="1:2" x14ac:dyDescent="0.25">
      <c r="A641" s="149"/>
      <c r="B641" s="149"/>
    </row>
    <row r="642" spans="1:2" x14ac:dyDescent="0.25">
      <c r="A642" s="149"/>
      <c r="B642" s="149"/>
    </row>
    <row r="643" spans="1:2" x14ac:dyDescent="0.25">
      <c r="A643" s="149"/>
      <c r="B643" s="149"/>
    </row>
    <row r="644" spans="1:2" x14ac:dyDescent="0.25">
      <c r="A644" s="149"/>
      <c r="B644" s="149"/>
    </row>
    <row r="645" spans="1:2" x14ac:dyDescent="0.25">
      <c r="A645" s="149"/>
      <c r="B645" s="149"/>
    </row>
    <row r="646" spans="1:2" x14ac:dyDescent="0.25">
      <c r="A646" s="149"/>
      <c r="B646" s="149"/>
    </row>
    <row r="647" spans="1:2" x14ac:dyDescent="0.25">
      <c r="A647" s="149"/>
      <c r="B647" s="149"/>
    </row>
    <row r="648" spans="1:2" x14ac:dyDescent="0.25">
      <c r="A648" s="149"/>
      <c r="B648" s="149"/>
    </row>
    <row r="649" spans="1:2" x14ac:dyDescent="0.25">
      <c r="A649" s="149"/>
      <c r="B649" s="149"/>
    </row>
    <row r="650" spans="1:2" x14ac:dyDescent="0.25">
      <c r="A650" s="149"/>
      <c r="B650" s="149"/>
    </row>
    <row r="651" spans="1:2" x14ac:dyDescent="0.25">
      <c r="A651" s="149"/>
      <c r="B651" s="149"/>
    </row>
    <row r="652" spans="1:2" x14ac:dyDescent="0.25">
      <c r="A652" s="149"/>
      <c r="B652" s="149"/>
    </row>
    <row r="653" spans="1:2" x14ac:dyDescent="0.25">
      <c r="A653" s="149"/>
      <c r="B653" s="149"/>
    </row>
    <row r="654" spans="1:2" x14ac:dyDescent="0.25">
      <c r="A654" s="149"/>
      <c r="B654" s="149"/>
    </row>
    <row r="655" spans="1:2" x14ac:dyDescent="0.25">
      <c r="A655" s="149"/>
      <c r="B655" s="149"/>
    </row>
    <row r="656" spans="1:2" x14ac:dyDescent="0.25">
      <c r="A656" s="149"/>
      <c r="B656" s="149"/>
    </row>
    <row r="657" spans="1:2" x14ac:dyDescent="0.25">
      <c r="A657" s="149"/>
      <c r="B657" s="149"/>
    </row>
    <row r="658" spans="1:2" x14ac:dyDescent="0.25">
      <c r="A658" s="149"/>
      <c r="B658" s="149"/>
    </row>
    <row r="659" spans="1:2" x14ac:dyDescent="0.25">
      <c r="A659" s="149"/>
      <c r="B659" s="149"/>
    </row>
    <row r="660" spans="1:2" x14ac:dyDescent="0.25">
      <c r="A660" s="149"/>
      <c r="B660" s="149"/>
    </row>
    <row r="661" spans="1:2" x14ac:dyDescent="0.25">
      <c r="A661" s="149"/>
      <c r="B661" s="149"/>
    </row>
    <row r="662" spans="1:2" x14ac:dyDescent="0.25">
      <c r="A662" s="149"/>
      <c r="B662" s="149"/>
    </row>
    <row r="663" spans="1:2" x14ac:dyDescent="0.25">
      <c r="A663" s="149"/>
      <c r="B663" s="149"/>
    </row>
    <row r="664" spans="1:2" x14ac:dyDescent="0.25">
      <c r="A664" s="149"/>
      <c r="B664" s="149"/>
    </row>
    <row r="665" spans="1:2" x14ac:dyDescent="0.25">
      <c r="A665" s="149"/>
      <c r="B665" s="149"/>
    </row>
    <row r="666" spans="1:2" x14ac:dyDescent="0.25">
      <c r="A666" s="149"/>
      <c r="B666" s="149"/>
    </row>
    <row r="667" spans="1:2" x14ac:dyDescent="0.25">
      <c r="A667" s="149"/>
      <c r="B667" s="149"/>
    </row>
    <row r="668" spans="1:2" x14ac:dyDescent="0.25">
      <c r="A668" s="149"/>
      <c r="B668" s="149"/>
    </row>
    <row r="669" spans="1:2" x14ac:dyDescent="0.25">
      <c r="A669" s="149"/>
      <c r="B669" s="149"/>
    </row>
    <row r="670" spans="1:2" x14ac:dyDescent="0.25">
      <c r="A670" s="149"/>
      <c r="B670" s="149"/>
    </row>
    <row r="671" spans="1:2" x14ac:dyDescent="0.25">
      <c r="A671" s="149"/>
      <c r="B671" s="149"/>
    </row>
    <row r="672" spans="1:2" x14ac:dyDescent="0.25">
      <c r="A672" s="149"/>
      <c r="B672" s="149"/>
    </row>
    <row r="673" spans="1:2" x14ac:dyDescent="0.25">
      <c r="A673" s="149"/>
      <c r="B673" s="149"/>
    </row>
    <row r="674" spans="1:2" x14ac:dyDescent="0.25">
      <c r="A674" s="149"/>
      <c r="B674" s="149"/>
    </row>
    <row r="675" spans="1:2" x14ac:dyDescent="0.25">
      <c r="A675" s="149"/>
      <c r="B675" s="149"/>
    </row>
    <row r="676" spans="1:2" x14ac:dyDescent="0.25">
      <c r="A676" s="149"/>
      <c r="B676" s="149"/>
    </row>
    <row r="677" spans="1:2" x14ac:dyDescent="0.25">
      <c r="A677" s="149"/>
      <c r="B677" s="149"/>
    </row>
    <row r="678" spans="1:2" x14ac:dyDescent="0.25">
      <c r="A678" s="149"/>
      <c r="B678" s="149"/>
    </row>
    <row r="679" spans="1:2" x14ac:dyDescent="0.25">
      <c r="A679" s="149"/>
      <c r="B679" s="149"/>
    </row>
    <row r="680" spans="1:2" x14ac:dyDescent="0.25">
      <c r="A680" s="149"/>
      <c r="B680" s="149"/>
    </row>
    <row r="681" spans="1:2" x14ac:dyDescent="0.25">
      <c r="A681" s="149"/>
      <c r="B681" s="149"/>
    </row>
    <row r="682" spans="1:2" x14ac:dyDescent="0.25">
      <c r="A682" s="149"/>
      <c r="B682" s="149"/>
    </row>
    <row r="683" spans="1:2" x14ac:dyDescent="0.25">
      <c r="A683" s="149"/>
      <c r="B683" s="149"/>
    </row>
    <row r="684" spans="1:2" x14ac:dyDescent="0.25">
      <c r="A684" s="149"/>
      <c r="B684" s="149"/>
    </row>
    <row r="685" spans="1:2" x14ac:dyDescent="0.25">
      <c r="A685" s="149"/>
      <c r="B685" s="149"/>
    </row>
    <row r="686" spans="1:2" x14ac:dyDescent="0.25">
      <c r="A686" s="149"/>
      <c r="B686" s="149"/>
    </row>
    <row r="687" spans="1:2" x14ac:dyDescent="0.25">
      <c r="A687" s="149"/>
      <c r="B687" s="149"/>
    </row>
    <row r="688" spans="1:2" x14ac:dyDescent="0.25">
      <c r="A688" s="149"/>
      <c r="B688" s="149"/>
    </row>
    <row r="689" spans="1:2" x14ac:dyDescent="0.25">
      <c r="A689" s="149"/>
      <c r="B689" s="149"/>
    </row>
    <row r="690" spans="1:2" x14ac:dyDescent="0.25">
      <c r="A690" s="149"/>
      <c r="B690" s="149"/>
    </row>
    <row r="691" spans="1:2" x14ac:dyDescent="0.25">
      <c r="A691" s="149"/>
      <c r="B691" s="149"/>
    </row>
    <row r="692" spans="1:2" x14ac:dyDescent="0.25">
      <c r="A692" s="149"/>
      <c r="B692" s="149"/>
    </row>
    <row r="693" spans="1:2" x14ac:dyDescent="0.25">
      <c r="A693" s="149"/>
      <c r="B693" s="149"/>
    </row>
    <row r="694" spans="1:2" x14ac:dyDescent="0.25">
      <c r="A694" s="149"/>
      <c r="B694" s="149"/>
    </row>
    <row r="695" spans="1:2" x14ac:dyDescent="0.25">
      <c r="A695" s="149"/>
      <c r="B695" s="149"/>
    </row>
    <row r="696" spans="1:2" x14ac:dyDescent="0.25">
      <c r="A696" s="149"/>
      <c r="B696" s="149"/>
    </row>
    <row r="697" spans="1:2" x14ac:dyDescent="0.25">
      <c r="A697" s="149"/>
      <c r="B697" s="149"/>
    </row>
    <row r="698" spans="1:2" x14ac:dyDescent="0.25">
      <c r="A698" s="149"/>
      <c r="B698" s="149"/>
    </row>
    <row r="699" spans="1:2" x14ac:dyDescent="0.25">
      <c r="A699" s="149"/>
      <c r="B699" s="149"/>
    </row>
    <row r="700" spans="1:2" x14ac:dyDescent="0.25">
      <c r="A700" s="149"/>
      <c r="B700" s="149"/>
    </row>
    <row r="701" spans="1:2" x14ac:dyDescent="0.25">
      <c r="A701" s="149"/>
      <c r="B701" s="149"/>
    </row>
    <row r="702" spans="1:2" x14ac:dyDescent="0.25">
      <c r="A702" s="149"/>
      <c r="B702" s="149"/>
    </row>
    <row r="703" spans="1:2" x14ac:dyDescent="0.25">
      <c r="A703" s="149"/>
      <c r="B703" s="149"/>
    </row>
    <row r="704" spans="1:2" x14ac:dyDescent="0.25">
      <c r="A704" s="149"/>
      <c r="B704" s="149"/>
    </row>
    <row r="705" spans="1:2" x14ac:dyDescent="0.25">
      <c r="A705" s="149"/>
      <c r="B705" s="149"/>
    </row>
    <row r="706" spans="1:2" x14ac:dyDescent="0.25">
      <c r="A706" s="149"/>
      <c r="B706" s="149"/>
    </row>
    <row r="707" spans="1:2" x14ac:dyDescent="0.25">
      <c r="A707" s="149"/>
      <c r="B707" s="149"/>
    </row>
    <row r="708" spans="1:2" x14ac:dyDescent="0.25">
      <c r="A708" s="149"/>
      <c r="B708" s="149"/>
    </row>
    <row r="709" spans="1:2" x14ac:dyDescent="0.25">
      <c r="A709" s="149"/>
      <c r="B709" s="149"/>
    </row>
    <row r="710" spans="1:2" x14ac:dyDescent="0.25">
      <c r="A710" s="149"/>
      <c r="B710" s="149"/>
    </row>
    <row r="711" spans="1:2" x14ac:dyDescent="0.25">
      <c r="A711" s="149"/>
      <c r="B711" s="149"/>
    </row>
    <row r="712" spans="1:2" x14ac:dyDescent="0.25">
      <c r="A712" s="149"/>
      <c r="B712" s="149"/>
    </row>
    <row r="713" spans="1:2" x14ac:dyDescent="0.25">
      <c r="A713" s="149"/>
      <c r="B713" s="149"/>
    </row>
    <row r="714" spans="1:2" x14ac:dyDescent="0.25">
      <c r="A714" s="149"/>
      <c r="B714" s="149"/>
    </row>
    <row r="715" spans="1:2" x14ac:dyDescent="0.25">
      <c r="A715" s="149"/>
      <c r="B715" s="149"/>
    </row>
    <row r="716" spans="1:2" x14ac:dyDescent="0.25">
      <c r="A716" s="149"/>
      <c r="B716" s="149"/>
    </row>
    <row r="717" spans="1:2" x14ac:dyDescent="0.25">
      <c r="A717" s="149"/>
      <c r="B717" s="149"/>
    </row>
    <row r="718" spans="1:2" x14ac:dyDescent="0.25">
      <c r="A718" s="149"/>
      <c r="B718" s="149"/>
    </row>
    <row r="719" spans="1:2" x14ac:dyDescent="0.25">
      <c r="A719" s="149"/>
      <c r="B719" s="149"/>
    </row>
    <row r="720" spans="1:2" x14ac:dyDescent="0.25">
      <c r="A720" s="149"/>
      <c r="B720" s="149"/>
    </row>
    <row r="721" spans="1:2" x14ac:dyDescent="0.25">
      <c r="A721" s="149"/>
      <c r="B721" s="149"/>
    </row>
    <row r="722" spans="1:2" x14ac:dyDescent="0.25">
      <c r="A722" s="149"/>
      <c r="B722" s="149"/>
    </row>
    <row r="723" spans="1:2" x14ac:dyDescent="0.25">
      <c r="A723" s="149"/>
      <c r="B723" s="149"/>
    </row>
    <row r="724" spans="1:2" x14ac:dyDescent="0.25">
      <c r="A724" s="149"/>
      <c r="B724" s="149"/>
    </row>
    <row r="725" spans="1:2" x14ac:dyDescent="0.25">
      <c r="A725" s="149"/>
      <c r="B725" s="149"/>
    </row>
    <row r="726" spans="1:2" x14ac:dyDescent="0.25">
      <c r="A726" s="149"/>
      <c r="B726" s="149"/>
    </row>
    <row r="727" spans="1:2" x14ac:dyDescent="0.25">
      <c r="A727" s="149"/>
      <c r="B727" s="149"/>
    </row>
    <row r="728" spans="1:2" x14ac:dyDescent="0.25">
      <c r="A728" s="149"/>
      <c r="B728" s="149"/>
    </row>
    <row r="729" spans="1:2" x14ac:dyDescent="0.25">
      <c r="A729" s="149"/>
      <c r="B729" s="149"/>
    </row>
    <row r="730" spans="1:2" x14ac:dyDescent="0.25">
      <c r="A730" s="149"/>
      <c r="B730" s="149"/>
    </row>
    <row r="731" spans="1:2" x14ac:dyDescent="0.25">
      <c r="A731" s="149"/>
      <c r="B731" s="149"/>
    </row>
    <row r="732" spans="1:2" x14ac:dyDescent="0.25">
      <c r="A732" s="149"/>
      <c r="B732" s="149"/>
    </row>
    <row r="733" spans="1:2" x14ac:dyDescent="0.25">
      <c r="A733" s="149"/>
      <c r="B733" s="149"/>
    </row>
    <row r="734" spans="1:2" x14ac:dyDescent="0.25">
      <c r="A734" s="149"/>
      <c r="B734" s="149"/>
    </row>
    <row r="735" spans="1:2" x14ac:dyDescent="0.25">
      <c r="A735" s="149"/>
      <c r="B735" s="149"/>
    </row>
    <row r="736" spans="1:2" x14ac:dyDescent="0.25">
      <c r="A736" s="149"/>
      <c r="B736" s="149"/>
    </row>
    <row r="737" spans="1:2" x14ac:dyDescent="0.25">
      <c r="A737" s="149"/>
      <c r="B737" s="149"/>
    </row>
    <row r="738" spans="1:2" x14ac:dyDescent="0.25">
      <c r="A738" s="149"/>
      <c r="B738" s="149"/>
    </row>
    <row r="739" spans="1:2" x14ac:dyDescent="0.25">
      <c r="A739" s="149"/>
      <c r="B739" s="149"/>
    </row>
    <row r="740" spans="1:2" x14ac:dyDescent="0.25">
      <c r="A740" s="149"/>
      <c r="B740" s="149"/>
    </row>
    <row r="741" spans="1:2" x14ac:dyDescent="0.25">
      <c r="A741" s="149"/>
      <c r="B741" s="149"/>
    </row>
    <row r="742" spans="1:2" x14ac:dyDescent="0.25">
      <c r="A742" s="149"/>
      <c r="B742" s="149"/>
    </row>
    <row r="743" spans="1:2" x14ac:dyDescent="0.25">
      <c r="A743" s="149"/>
      <c r="B743" s="149"/>
    </row>
    <row r="744" spans="1:2" x14ac:dyDescent="0.25">
      <c r="A744" s="149"/>
      <c r="B744" s="149"/>
    </row>
    <row r="745" spans="1:2" x14ac:dyDescent="0.25">
      <c r="A745" s="149"/>
      <c r="B745" s="149"/>
    </row>
    <row r="746" spans="1:2" x14ac:dyDescent="0.25">
      <c r="A746" s="149"/>
      <c r="B746" s="149"/>
    </row>
    <row r="747" spans="1:2" x14ac:dyDescent="0.25">
      <c r="A747" s="149"/>
      <c r="B747" s="149"/>
    </row>
    <row r="748" spans="1:2" x14ac:dyDescent="0.25">
      <c r="A748" s="149"/>
      <c r="B748" s="149"/>
    </row>
    <row r="749" spans="1:2" x14ac:dyDescent="0.25">
      <c r="A749" s="149"/>
      <c r="B749" s="149"/>
    </row>
    <row r="750" spans="1:2" x14ac:dyDescent="0.25">
      <c r="A750" s="149"/>
      <c r="B750" s="149"/>
    </row>
    <row r="751" spans="1:2" x14ac:dyDescent="0.25">
      <c r="A751" s="149"/>
      <c r="B751" s="149"/>
    </row>
    <row r="752" spans="1:2" x14ac:dyDescent="0.25">
      <c r="A752" s="149"/>
      <c r="B752" s="149"/>
    </row>
    <row r="753" spans="1:2" x14ac:dyDescent="0.25">
      <c r="A753" s="149"/>
      <c r="B753" s="149"/>
    </row>
    <row r="754" spans="1:2" x14ac:dyDescent="0.25">
      <c r="A754" s="149"/>
      <c r="B754" s="149"/>
    </row>
    <row r="755" spans="1:2" x14ac:dyDescent="0.25">
      <c r="A755" s="149"/>
      <c r="B755" s="149"/>
    </row>
    <row r="756" spans="1:2" x14ac:dyDescent="0.25">
      <c r="A756" s="149"/>
      <c r="B756" s="149"/>
    </row>
    <row r="757" spans="1:2" x14ac:dyDescent="0.25">
      <c r="A757" s="149"/>
      <c r="B757" s="149"/>
    </row>
    <row r="758" spans="1:2" x14ac:dyDescent="0.25">
      <c r="A758" s="149"/>
      <c r="B758" s="149"/>
    </row>
    <row r="759" spans="1:2" x14ac:dyDescent="0.25">
      <c r="A759" s="149"/>
      <c r="B759" s="149"/>
    </row>
    <row r="760" spans="1:2" x14ac:dyDescent="0.25">
      <c r="A760" s="149"/>
      <c r="B760" s="149"/>
    </row>
    <row r="761" spans="1:2" x14ac:dyDescent="0.25">
      <c r="A761" s="149"/>
      <c r="B761" s="149"/>
    </row>
    <row r="762" spans="1:2" x14ac:dyDescent="0.25">
      <c r="A762" s="149"/>
      <c r="B762" s="149"/>
    </row>
    <row r="763" spans="1:2" x14ac:dyDescent="0.25">
      <c r="A763" s="149"/>
      <c r="B763" s="149"/>
    </row>
    <row r="764" spans="1:2" x14ac:dyDescent="0.25">
      <c r="A764" s="149"/>
      <c r="B764" s="149"/>
    </row>
    <row r="765" spans="1:2" x14ac:dyDescent="0.25">
      <c r="A765" s="149"/>
      <c r="B765" s="149"/>
    </row>
    <row r="766" spans="1:2" x14ac:dyDescent="0.25">
      <c r="A766" s="149"/>
      <c r="B766" s="149"/>
    </row>
    <row r="767" spans="1:2" x14ac:dyDescent="0.25">
      <c r="A767" s="149"/>
      <c r="B767" s="149"/>
    </row>
    <row r="768" spans="1:2" x14ac:dyDescent="0.25">
      <c r="A768" s="149"/>
      <c r="B768" s="149"/>
    </row>
    <row r="769" spans="1:2" x14ac:dyDescent="0.25">
      <c r="A769" s="149"/>
      <c r="B769" s="149"/>
    </row>
    <row r="770" spans="1:2" x14ac:dyDescent="0.25">
      <c r="A770" s="149"/>
      <c r="B770" s="149"/>
    </row>
    <row r="771" spans="1:2" x14ac:dyDescent="0.25">
      <c r="A771" s="149"/>
      <c r="B771" s="149"/>
    </row>
    <row r="772" spans="1:2" x14ac:dyDescent="0.25">
      <c r="A772" s="149"/>
      <c r="B772" s="149"/>
    </row>
    <row r="773" spans="1:2" x14ac:dyDescent="0.25">
      <c r="A773" s="149"/>
      <c r="B773" s="149"/>
    </row>
    <row r="774" spans="1:2" x14ac:dyDescent="0.25">
      <c r="A774" s="149"/>
      <c r="B774" s="149"/>
    </row>
    <row r="775" spans="1:2" x14ac:dyDescent="0.25">
      <c r="A775" s="149"/>
      <c r="B775" s="149"/>
    </row>
    <row r="776" spans="1:2" x14ac:dyDescent="0.25">
      <c r="A776" s="149"/>
      <c r="B776" s="149"/>
    </row>
    <row r="777" spans="1:2" x14ac:dyDescent="0.25">
      <c r="A777" s="149"/>
      <c r="B777" s="149"/>
    </row>
    <row r="778" spans="1:2" x14ac:dyDescent="0.25">
      <c r="A778" s="149"/>
      <c r="B778" s="149"/>
    </row>
    <row r="779" spans="1:2" x14ac:dyDescent="0.25">
      <c r="A779" s="149"/>
      <c r="B779" s="149"/>
    </row>
    <row r="780" spans="1:2" x14ac:dyDescent="0.25">
      <c r="A780" s="149"/>
      <c r="B780" s="149"/>
    </row>
    <row r="781" spans="1:2" x14ac:dyDescent="0.25">
      <c r="A781" s="149"/>
      <c r="B781" s="149"/>
    </row>
    <row r="782" spans="1:2" x14ac:dyDescent="0.25">
      <c r="A782" s="149"/>
      <c r="B782" s="149"/>
    </row>
    <row r="783" spans="1:2" x14ac:dyDescent="0.25">
      <c r="A783" s="149"/>
      <c r="B783" s="149"/>
    </row>
    <row r="784" spans="1:2" x14ac:dyDescent="0.25">
      <c r="A784" s="149"/>
      <c r="B784" s="149"/>
    </row>
    <row r="785" spans="1:2" x14ac:dyDescent="0.25">
      <c r="A785" s="149"/>
      <c r="B785" s="149"/>
    </row>
    <row r="786" spans="1:2" x14ac:dyDescent="0.25">
      <c r="A786" s="149"/>
      <c r="B786" s="149"/>
    </row>
    <row r="787" spans="1:2" x14ac:dyDescent="0.25">
      <c r="A787" s="149"/>
      <c r="B787" s="149"/>
    </row>
    <row r="788" spans="1:2" x14ac:dyDescent="0.25">
      <c r="A788" s="149"/>
      <c r="B788" s="149"/>
    </row>
    <row r="789" spans="1:2" x14ac:dyDescent="0.25">
      <c r="A789" s="149"/>
      <c r="B789" s="149"/>
    </row>
    <row r="790" spans="1:2" x14ac:dyDescent="0.25">
      <c r="A790" s="149"/>
      <c r="B790" s="149"/>
    </row>
    <row r="791" spans="1:2" x14ac:dyDescent="0.25">
      <c r="A791" s="149"/>
      <c r="B791" s="149"/>
    </row>
    <row r="792" spans="1:2" x14ac:dyDescent="0.25">
      <c r="A792" s="149"/>
      <c r="B792" s="149"/>
    </row>
    <row r="793" spans="1:2" x14ac:dyDescent="0.25">
      <c r="A793" s="149"/>
      <c r="B793" s="149"/>
    </row>
    <row r="794" spans="1:2" x14ac:dyDescent="0.25">
      <c r="A794" s="149"/>
      <c r="B794" s="149"/>
    </row>
  </sheetData>
  <sheetProtection algorithmName="SHA-512" hashValue="wxPBiU94glQm1cFYFvckDNsjKzCbM+PO4W2qSqwG+FxuRRbettVwfPOUPJ2vOmMKxLyisOApGylzERivQxIFJg==" saltValue="LA1fdiRPkcb0dwwUVKdd6A==" spinCount="100000" sheet="1" objects="1" scenarios="1"/>
  <conditionalFormatting sqref="A6">
    <cfRule type="expression" priority="11" stopIfTrue="1">
      <formula>MOD(ROW(),2)=0</formula>
    </cfRule>
    <cfRule type="expression" priority="12" stopIfTrue="1">
      <formula>MOD(ROW(),2)&lt;&gt;0</formula>
    </cfRule>
  </conditionalFormatting>
  <conditionalFormatting sqref="A8:B30 A32:B52 A31 A55:B55 A53">
    <cfRule type="expression" dxfId="2029" priority="9" stopIfTrue="1">
      <formula>MOD(ROW(),2)=0</formula>
    </cfRule>
    <cfRule type="expression" dxfId="2028" priority="10" stopIfTrue="1">
      <formula>MOD(ROW(),2)&lt;&gt;0</formula>
    </cfRule>
  </conditionalFormatting>
  <conditionalFormatting sqref="A56:B56">
    <cfRule type="expression" dxfId="2027" priority="7" stopIfTrue="1">
      <formula>MOD(ROW(),2)=0</formula>
    </cfRule>
    <cfRule type="expression" dxfId="2026" priority="8" stopIfTrue="1">
      <formula>MOD(ROW(),2)&lt;&gt;0</formula>
    </cfRule>
  </conditionalFormatting>
  <conditionalFormatting sqref="B31">
    <cfRule type="expression" dxfId="2025" priority="5" stopIfTrue="1">
      <formula>MOD(ROW(),2)=0</formula>
    </cfRule>
    <cfRule type="expression" dxfId="2024" priority="6" stopIfTrue="1">
      <formula>MOD(ROW(),2)&lt;&gt;0</formula>
    </cfRule>
  </conditionalFormatting>
  <conditionalFormatting sqref="A54:B54">
    <cfRule type="expression" dxfId="2023" priority="3" stopIfTrue="1">
      <formula>MOD(ROW(),2)=0</formula>
    </cfRule>
    <cfRule type="expression" dxfId="2022" priority="4" stopIfTrue="1">
      <formula>MOD(ROW(),2)&lt;&gt;0</formula>
    </cfRule>
  </conditionalFormatting>
  <conditionalFormatting sqref="B53">
    <cfRule type="expression" dxfId="2021" priority="1" stopIfTrue="1">
      <formula>MOD(ROW(),2)=0</formula>
    </cfRule>
    <cfRule type="expression" dxfId="2020" priority="2"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05"/>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x-606</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47</v>
      </c>
    </row>
    <row r="9" spans="1:9" x14ac:dyDescent="0.25">
      <c r="A9" s="93" t="s">
        <v>17</v>
      </c>
      <c r="B9" s="74" t="s">
        <v>654</v>
      </c>
    </row>
    <row r="10" spans="1:9" ht="26.4" x14ac:dyDescent="0.25">
      <c r="A10" s="93" t="s">
        <v>2</v>
      </c>
      <c r="B10" s="74" t="s">
        <v>667</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606</v>
      </c>
    </row>
    <row r="15" spans="1:9" x14ac:dyDescent="0.25">
      <c r="A15" s="93" t="s">
        <v>53</v>
      </c>
      <c r="B15" s="74" t="s">
        <v>713</v>
      </c>
    </row>
    <row r="16" spans="1:9" x14ac:dyDescent="0.25">
      <c r="A16" s="93" t="s">
        <v>54</v>
      </c>
      <c r="B16" s="74" t="s">
        <v>669</v>
      </c>
    </row>
    <row r="17" spans="1:13" ht="68.099999999999994" customHeight="1" x14ac:dyDescent="0.25">
      <c r="A17" s="93" t="s">
        <v>388</v>
      </c>
      <c r="B17" s="74" t="s">
        <v>1128</v>
      </c>
    </row>
    <row r="18" spans="1:13" x14ac:dyDescent="0.25">
      <c r="A18" s="93" t="s">
        <v>19</v>
      </c>
      <c r="B18" s="92">
        <v>45135</v>
      </c>
    </row>
    <row r="19" spans="1:13" x14ac:dyDescent="0.25">
      <c r="A19" s="93" t="s">
        <v>20</v>
      </c>
      <c r="B19" s="92">
        <v>45135</v>
      </c>
    </row>
    <row r="20" spans="1:13" x14ac:dyDescent="0.25">
      <c r="A20" s="93" t="s">
        <v>264</v>
      </c>
      <c r="B20" s="96"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ht="26.4" x14ac:dyDescent="0.25">
      <c r="A26" s="86" t="s">
        <v>274</v>
      </c>
      <c r="B26" s="86" t="s">
        <v>657</v>
      </c>
      <c r="C26" s="87"/>
      <c r="D26" s="87"/>
      <c r="E26" s="87"/>
      <c r="F26" s="87"/>
      <c r="G26" s="87"/>
      <c r="H26" s="87"/>
      <c r="I26" s="87"/>
      <c r="J26" s="87"/>
      <c r="K26" s="87"/>
      <c r="L26" s="87"/>
      <c r="M26" s="87"/>
    </row>
    <row r="27" spans="1:13" x14ac:dyDescent="0.25">
      <c r="A27" s="88">
        <v>20</v>
      </c>
      <c r="B27" s="89">
        <v>9.5399999999999991</v>
      </c>
      <c r="C27" s="87"/>
      <c r="D27" s="87"/>
      <c r="E27" s="87"/>
      <c r="F27" s="87"/>
      <c r="G27" s="87"/>
      <c r="H27" s="87"/>
      <c r="I27" s="87"/>
      <c r="J27" s="87"/>
      <c r="K27" s="87"/>
      <c r="L27" s="87"/>
      <c r="M27" s="87"/>
    </row>
    <row r="28" spans="1:13" x14ac:dyDescent="0.25">
      <c r="A28" s="88">
        <v>21</v>
      </c>
      <c r="B28" s="89">
        <v>9.68</v>
      </c>
      <c r="C28" s="87"/>
      <c r="D28" s="87"/>
      <c r="E28" s="87"/>
      <c r="F28" s="87"/>
      <c r="G28" s="87"/>
      <c r="H28" s="87"/>
      <c r="I28" s="87"/>
      <c r="J28" s="87"/>
      <c r="K28" s="87"/>
      <c r="L28" s="87"/>
      <c r="M28" s="87"/>
    </row>
    <row r="29" spans="1:13" x14ac:dyDescent="0.25">
      <c r="A29" s="88">
        <v>22</v>
      </c>
      <c r="B29" s="89">
        <v>9.82</v>
      </c>
      <c r="C29" s="87"/>
      <c r="D29" s="87"/>
      <c r="E29" s="87"/>
      <c r="F29" s="87"/>
      <c r="G29" s="87"/>
      <c r="H29" s="87"/>
      <c r="I29" s="87"/>
      <c r="J29" s="87"/>
      <c r="K29" s="87"/>
      <c r="L29" s="87"/>
      <c r="M29" s="87"/>
    </row>
    <row r="30" spans="1:13" x14ac:dyDescent="0.25">
      <c r="A30" s="88">
        <v>23</v>
      </c>
      <c r="B30" s="89">
        <v>9.9600000000000009</v>
      </c>
      <c r="C30" s="87"/>
      <c r="D30" s="87"/>
      <c r="E30" s="87"/>
      <c r="F30" s="87"/>
      <c r="G30" s="87"/>
      <c r="H30" s="87"/>
      <c r="I30" s="87"/>
      <c r="J30" s="87"/>
      <c r="K30" s="87"/>
      <c r="L30" s="87"/>
      <c r="M30" s="87"/>
    </row>
    <row r="31" spans="1:13" x14ac:dyDescent="0.25">
      <c r="A31" s="88">
        <v>24</v>
      </c>
      <c r="B31" s="89">
        <v>10.1</v>
      </c>
      <c r="C31" s="87"/>
      <c r="D31" s="87"/>
      <c r="E31" s="87"/>
      <c r="F31" s="87"/>
      <c r="G31" s="87"/>
      <c r="H31" s="87"/>
      <c r="I31" s="87"/>
      <c r="J31" s="87"/>
      <c r="K31" s="87"/>
      <c r="L31" s="87"/>
      <c r="M31" s="87"/>
    </row>
    <row r="32" spans="1:13" x14ac:dyDescent="0.25">
      <c r="A32" s="88">
        <v>25</v>
      </c>
      <c r="B32" s="89">
        <v>10.25</v>
      </c>
      <c r="C32" s="87"/>
      <c r="D32" s="87"/>
      <c r="E32" s="87"/>
      <c r="F32" s="87"/>
      <c r="G32" s="87"/>
      <c r="H32" s="87"/>
      <c r="I32" s="87"/>
      <c r="J32" s="87"/>
      <c r="K32" s="87"/>
      <c r="L32" s="87"/>
      <c r="M32" s="87"/>
    </row>
    <row r="33" spans="1:13" x14ac:dyDescent="0.25">
      <c r="A33" s="88">
        <v>26</v>
      </c>
      <c r="B33" s="89">
        <v>10.4</v>
      </c>
      <c r="C33" s="87"/>
      <c r="D33" s="87"/>
      <c r="E33" s="87"/>
      <c r="F33" s="87"/>
      <c r="G33" s="87"/>
      <c r="H33" s="87"/>
      <c r="I33" s="87"/>
      <c r="J33" s="87"/>
      <c r="K33" s="87"/>
      <c r="L33" s="87"/>
      <c r="M33" s="87"/>
    </row>
    <row r="34" spans="1:13" x14ac:dyDescent="0.25">
      <c r="A34" s="88">
        <v>27</v>
      </c>
      <c r="B34" s="89">
        <v>10.55</v>
      </c>
      <c r="C34" s="87"/>
      <c r="D34" s="87"/>
      <c r="E34" s="87"/>
      <c r="F34" s="87"/>
      <c r="G34" s="87"/>
      <c r="H34" s="87"/>
      <c r="I34" s="87"/>
      <c r="J34" s="87"/>
      <c r="K34" s="87"/>
      <c r="L34" s="87"/>
      <c r="M34" s="87"/>
    </row>
    <row r="35" spans="1:13" x14ac:dyDescent="0.25">
      <c r="A35" s="88">
        <v>28</v>
      </c>
      <c r="B35" s="89">
        <v>10.7</v>
      </c>
      <c r="C35" s="87"/>
      <c r="D35" s="87"/>
      <c r="E35" s="87"/>
      <c r="F35" s="87"/>
      <c r="G35" s="87"/>
      <c r="H35" s="87"/>
      <c r="I35" s="87"/>
      <c r="J35" s="87"/>
      <c r="K35" s="87"/>
      <c r="L35" s="87"/>
      <c r="M35" s="87"/>
    </row>
    <row r="36" spans="1:13" x14ac:dyDescent="0.25">
      <c r="A36" s="88">
        <v>29</v>
      </c>
      <c r="B36" s="89">
        <v>10.86</v>
      </c>
      <c r="C36" s="87"/>
      <c r="D36" s="87"/>
      <c r="E36" s="87"/>
      <c r="F36" s="87"/>
      <c r="G36" s="87"/>
      <c r="H36" s="87"/>
      <c r="I36" s="87"/>
      <c r="J36" s="87"/>
      <c r="K36" s="87"/>
      <c r="L36" s="87"/>
      <c r="M36" s="87"/>
    </row>
    <row r="37" spans="1:13" x14ac:dyDescent="0.25">
      <c r="A37" s="88">
        <v>30</v>
      </c>
      <c r="B37" s="89">
        <v>11.02</v>
      </c>
      <c r="C37" s="87"/>
      <c r="D37" s="87"/>
      <c r="E37" s="87"/>
      <c r="F37" s="87"/>
      <c r="G37" s="87"/>
      <c r="H37" s="87"/>
      <c r="I37" s="87"/>
      <c r="J37" s="87"/>
      <c r="K37" s="87"/>
      <c r="L37" s="87"/>
      <c r="M37" s="87"/>
    </row>
    <row r="38" spans="1:13" x14ac:dyDescent="0.25">
      <c r="A38" s="88">
        <v>31</v>
      </c>
      <c r="B38" s="89">
        <v>11.18</v>
      </c>
      <c r="C38" s="87"/>
      <c r="D38" s="87"/>
      <c r="E38" s="87"/>
      <c r="F38" s="87"/>
      <c r="G38" s="87"/>
      <c r="H38" s="87"/>
      <c r="I38" s="87"/>
      <c r="J38" s="87"/>
      <c r="K38" s="87"/>
      <c r="L38" s="87"/>
      <c r="M38" s="87"/>
    </row>
    <row r="39" spans="1:13" x14ac:dyDescent="0.25">
      <c r="A39" s="88">
        <v>32</v>
      </c>
      <c r="B39" s="89">
        <v>11.34</v>
      </c>
      <c r="C39" s="87"/>
      <c r="D39" s="87"/>
      <c r="E39" s="87"/>
      <c r="F39" s="87"/>
      <c r="G39" s="87"/>
      <c r="H39" s="87"/>
      <c r="I39" s="87"/>
      <c r="J39" s="87"/>
      <c r="K39" s="87"/>
      <c r="L39" s="87"/>
      <c r="M39" s="87"/>
    </row>
    <row r="40" spans="1:13" x14ac:dyDescent="0.25">
      <c r="A40" s="88">
        <v>33</v>
      </c>
      <c r="B40" s="89">
        <v>11.51</v>
      </c>
      <c r="C40" s="87"/>
      <c r="D40" s="87"/>
      <c r="E40" s="87"/>
      <c r="F40" s="87"/>
      <c r="G40" s="87"/>
      <c r="H40" s="87"/>
      <c r="I40" s="87"/>
      <c r="J40" s="87"/>
      <c r="K40" s="87"/>
      <c r="L40" s="87"/>
      <c r="M40" s="87"/>
    </row>
    <row r="41" spans="1:13" x14ac:dyDescent="0.25">
      <c r="A41" s="88">
        <v>34</v>
      </c>
      <c r="B41" s="89">
        <v>11.68</v>
      </c>
      <c r="C41" s="87"/>
      <c r="D41" s="87"/>
      <c r="E41" s="87"/>
      <c r="F41" s="87"/>
      <c r="G41" s="87"/>
      <c r="H41" s="87"/>
      <c r="I41" s="87"/>
      <c r="J41" s="87"/>
      <c r="K41" s="87"/>
      <c r="L41" s="87"/>
      <c r="M41" s="87"/>
    </row>
    <row r="42" spans="1:13" x14ac:dyDescent="0.25">
      <c r="A42" s="88">
        <v>35</v>
      </c>
      <c r="B42" s="89">
        <v>11.85</v>
      </c>
      <c r="C42" s="87"/>
      <c r="D42" s="87"/>
      <c r="E42" s="87"/>
      <c r="F42" s="87"/>
      <c r="G42" s="87"/>
      <c r="H42" s="87"/>
      <c r="I42" s="87"/>
      <c r="J42" s="87"/>
      <c r="K42" s="87"/>
      <c r="L42" s="87"/>
      <c r="M42" s="87"/>
    </row>
    <row r="43" spans="1:13" x14ac:dyDescent="0.25">
      <c r="A43" s="88">
        <v>36</v>
      </c>
      <c r="B43" s="89">
        <v>12.02</v>
      </c>
      <c r="C43" s="87"/>
      <c r="D43" s="87"/>
      <c r="E43" s="87"/>
      <c r="F43" s="87"/>
      <c r="G43" s="87"/>
      <c r="H43" s="87"/>
      <c r="I43" s="87"/>
      <c r="J43" s="87"/>
      <c r="K43" s="87"/>
      <c r="L43" s="87"/>
      <c r="M43" s="87"/>
    </row>
    <row r="44" spans="1:13" x14ac:dyDescent="0.25">
      <c r="A44" s="88">
        <v>37</v>
      </c>
      <c r="B44" s="89">
        <v>12.2</v>
      </c>
      <c r="C44" s="87"/>
      <c r="D44" s="87"/>
      <c r="E44" s="87"/>
      <c r="F44" s="87"/>
      <c r="G44" s="87"/>
      <c r="H44" s="87"/>
      <c r="I44" s="87"/>
      <c r="J44" s="87"/>
      <c r="K44" s="87"/>
      <c r="L44" s="87"/>
      <c r="M44" s="87"/>
    </row>
    <row r="45" spans="1:13" x14ac:dyDescent="0.25">
      <c r="A45" s="88">
        <v>38</v>
      </c>
      <c r="B45" s="89">
        <v>12.37</v>
      </c>
      <c r="C45" s="87"/>
      <c r="D45" s="87"/>
      <c r="E45" s="87"/>
      <c r="F45" s="87"/>
      <c r="G45" s="87"/>
      <c r="H45" s="87"/>
      <c r="I45" s="87"/>
      <c r="J45" s="87"/>
      <c r="K45" s="87"/>
      <c r="L45" s="87"/>
      <c r="M45" s="87"/>
    </row>
    <row r="46" spans="1:13" x14ac:dyDescent="0.25">
      <c r="A46" s="88">
        <v>39</v>
      </c>
      <c r="B46" s="89">
        <v>12.56</v>
      </c>
      <c r="C46" s="87"/>
      <c r="D46" s="87"/>
      <c r="E46" s="87"/>
      <c r="F46" s="87"/>
      <c r="G46" s="87"/>
      <c r="H46" s="87"/>
      <c r="I46" s="87"/>
      <c r="J46" s="87"/>
      <c r="K46" s="87"/>
      <c r="L46" s="87"/>
      <c r="M46" s="87"/>
    </row>
    <row r="47" spans="1:13" x14ac:dyDescent="0.25">
      <c r="A47" s="88">
        <v>40</v>
      </c>
      <c r="B47" s="89">
        <v>12.74</v>
      </c>
      <c r="C47" s="87"/>
      <c r="D47" s="87"/>
      <c r="E47" s="87"/>
      <c r="F47" s="87"/>
      <c r="G47" s="87"/>
      <c r="H47" s="87"/>
      <c r="I47" s="87"/>
      <c r="J47" s="87"/>
      <c r="K47" s="87"/>
      <c r="L47" s="87"/>
      <c r="M47" s="87"/>
    </row>
    <row r="48" spans="1:13" x14ac:dyDescent="0.25">
      <c r="A48" s="88">
        <v>41</v>
      </c>
      <c r="B48" s="89">
        <v>12.93</v>
      </c>
      <c r="C48" s="87"/>
      <c r="D48" s="87"/>
      <c r="E48" s="87"/>
      <c r="F48" s="87"/>
      <c r="G48" s="87"/>
      <c r="H48" s="87"/>
      <c r="I48" s="87"/>
      <c r="J48" s="87"/>
      <c r="K48" s="87"/>
      <c r="L48" s="87"/>
      <c r="M48" s="87"/>
    </row>
    <row r="49" spans="1:13" x14ac:dyDescent="0.25">
      <c r="A49" s="88">
        <v>42</v>
      </c>
      <c r="B49" s="89">
        <v>13.12</v>
      </c>
      <c r="C49" s="87"/>
      <c r="D49" s="87"/>
      <c r="E49" s="87"/>
      <c r="F49" s="87"/>
      <c r="G49" s="87"/>
      <c r="H49" s="87"/>
      <c r="I49" s="87"/>
      <c r="J49" s="87"/>
      <c r="K49" s="87"/>
      <c r="L49" s="87"/>
      <c r="M49" s="87"/>
    </row>
    <row r="50" spans="1:13" x14ac:dyDescent="0.25">
      <c r="A50" s="88">
        <v>43</v>
      </c>
      <c r="B50" s="89">
        <v>13.31</v>
      </c>
      <c r="C50" s="87"/>
      <c r="D50" s="87"/>
      <c r="E50" s="87"/>
      <c r="F50" s="87"/>
      <c r="G50" s="87"/>
      <c r="H50" s="87"/>
      <c r="I50" s="87"/>
      <c r="J50" s="87"/>
      <c r="K50" s="87"/>
      <c r="L50" s="87"/>
      <c r="M50" s="87"/>
    </row>
    <row r="51" spans="1:13" x14ac:dyDescent="0.25">
      <c r="A51" s="88">
        <v>44</v>
      </c>
      <c r="B51" s="89">
        <v>13.51</v>
      </c>
      <c r="C51" s="87"/>
      <c r="D51" s="87"/>
      <c r="E51" s="87"/>
      <c r="F51" s="87"/>
      <c r="G51" s="87"/>
      <c r="H51" s="87"/>
      <c r="I51" s="87"/>
      <c r="J51" s="87"/>
      <c r="K51" s="87"/>
      <c r="L51" s="87"/>
      <c r="M51" s="87"/>
    </row>
    <row r="52" spans="1:13" x14ac:dyDescent="0.25">
      <c r="A52" s="88">
        <v>45</v>
      </c>
      <c r="B52" s="89">
        <v>13.71</v>
      </c>
      <c r="C52" s="87"/>
      <c r="D52" s="87"/>
      <c r="E52" s="87"/>
      <c r="F52" s="87"/>
      <c r="G52" s="87"/>
      <c r="H52" s="87"/>
      <c r="I52" s="87"/>
      <c r="J52" s="87"/>
      <c r="K52" s="87"/>
      <c r="L52" s="87"/>
      <c r="M52" s="87"/>
    </row>
    <row r="53" spans="1:13" x14ac:dyDescent="0.25">
      <c r="A53" s="88">
        <v>46</v>
      </c>
      <c r="B53" s="89">
        <v>13.92</v>
      </c>
      <c r="C53" s="87"/>
      <c r="D53" s="87"/>
      <c r="E53" s="87"/>
      <c r="F53" s="87"/>
      <c r="G53" s="87"/>
      <c r="H53" s="87"/>
      <c r="I53" s="87"/>
      <c r="J53" s="87"/>
      <c r="K53" s="87"/>
      <c r="L53" s="87"/>
      <c r="M53" s="87"/>
    </row>
    <row r="54" spans="1:13" x14ac:dyDescent="0.25">
      <c r="A54" s="88">
        <v>47</v>
      </c>
      <c r="B54" s="89">
        <v>14.12</v>
      </c>
      <c r="C54" s="87"/>
      <c r="D54" s="87"/>
      <c r="E54" s="87"/>
      <c r="F54" s="87"/>
      <c r="G54" s="87"/>
      <c r="H54" s="87"/>
      <c r="I54" s="87"/>
      <c r="J54" s="87"/>
      <c r="K54" s="87"/>
      <c r="L54" s="87"/>
      <c r="M54" s="87"/>
    </row>
    <row r="55" spans="1:13" x14ac:dyDescent="0.25">
      <c r="A55" s="88">
        <v>48</v>
      </c>
      <c r="B55" s="89">
        <v>14.34</v>
      </c>
      <c r="C55" s="87"/>
      <c r="D55" s="87"/>
      <c r="E55" s="87"/>
      <c r="F55" s="87"/>
      <c r="G55" s="87"/>
      <c r="H55" s="87"/>
      <c r="I55" s="87"/>
      <c r="J55" s="87"/>
      <c r="K55" s="87"/>
      <c r="L55" s="87"/>
      <c r="M55" s="87"/>
    </row>
    <row r="56" spans="1:13" x14ac:dyDescent="0.25">
      <c r="A56" s="88">
        <v>49</v>
      </c>
      <c r="B56" s="89">
        <v>14.55</v>
      </c>
      <c r="C56" s="87"/>
      <c r="D56" s="87"/>
      <c r="E56" s="87"/>
      <c r="F56" s="87"/>
      <c r="G56" s="87"/>
      <c r="H56" s="87"/>
      <c r="I56" s="87"/>
      <c r="J56" s="87"/>
      <c r="K56" s="87"/>
      <c r="L56" s="87"/>
      <c r="M56" s="87"/>
    </row>
    <row r="57" spans="1:13" x14ac:dyDescent="0.25">
      <c r="A57" s="88">
        <v>50</v>
      </c>
      <c r="B57" s="89">
        <v>14.77</v>
      </c>
      <c r="C57" s="87"/>
      <c r="D57" s="87"/>
      <c r="E57" s="87"/>
      <c r="F57" s="87"/>
      <c r="G57" s="87"/>
      <c r="H57" s="87"/>
      <c r="I57" s="87"/>
      <c r="J57" s="87"/>
      <c r="K57" s="87"/>
      <c r="L57" s="87"/>
      <c r="M57" s="87"/>
    </row>
    <row r="58" spans="1:13" x14ac:dyDescent="0.25">
      <c r="A58" s="88">
        <v>51</v>
      </c>
      <c r="B58" s="89">
        <v>15</v>
      </c>
      <c r="C58" s="87"/>
      <c r="D58" s="87"/>
      <c r="E58" s="87"/>
      <c r="F58" s="87"/>
      <c r="G58" s="87"/>
      <c r="H58" s="87"/>
      <c r="I58" s="87"/>
      <c r="J58" s="87"/>
      <c r="K58" s="87"/>
      <c r="L58" s="87"/>
      <c r="M58" s="87"/>
    </row>
    <row r="59" spans="1:13" x14ac:dyDescent="0.25">
      <c r="A59" s="88">
        <v>52</v>
      </c>
      <c r="B59" s="89">
        <v>15.23</v>
      </c>
      <c r="C59" s="87"/>
      <c r="D59" s="87"/>
      <c r="E59" s="87"/>
      <c r="F59" s="87"/>
      <c r="G59" s="87"/>
      <c r="H59" s="87"/>
      <c r="I59" s="87"/>
      <c r="J59" s="87"/>
      <c r="K59" s="87"/>
      <c r="L59" s="87"/>
      <c r="M59" s="87"/>
    </row>
    <row r="60" spans="1:13" x14ac:dyDescent="0.25">
      <c r="A60" s="88">
        <v>53</v>
      </c>
      <c r="B60" s="89">
        <v>15.46</v>
      </c>
      <c r="C60" s="87"/>
      <c r="D60" s="87"/>
      <c r="E60" s="87"/>
      <c r="F60" s="87"/>
      <c r="G60" s="87"/>
      <c r="H60" s="87"/>
      <c r="I60" s="87"/>
      <c r="J60" s="87"/>
      <c r="K60" s="87"/>
      <c r="L60" s="87"/>
      <c r="M60" s="87"/>
    </row>
    <row r="61" spans="1:13" x14ac:dyDescent="0.25">
      <c r="A61" s="88">
        <v>54</v>
      </c>
      <c r="B61" s="89">
        <v>15.7</v>
      </c>
      <c r="C61" s="87"/>
      <c r="D61" s="87"/>
      <c r="E61" s="87"/>
      <c r="F61" s="87"/>
      <c r="G61" s="87"/>
      <c r="H61" s="87"/>
      <c r="I61" s="87"/>
      <c r="J61" s="87"/>
      <c r="K61" s="87"/>
      <c r="L61" s="87"/>
      <c r="M61" s="87"/>
    </row>
    <row r="62" spans="1:13" x14ac:dyDescent="0.25">
      <c r="A62" s="88">
        <v>55</v>
      </c>
      <c r="B62" s="89">
        <v>15.95</v>
      </c>
      <c r="C62" s="87"/>
      <c r="D62" s="87"/>
      <c r="E62" s="87"/>
      <c r="F62" s="87"/>
      <c r="G62" s="87"/>
      <c r="H62" s="87"/>
      <c r="I62" s="87"/>
      <c r="J62" s="87"/>
      <c r="K62" s="87"/>
      <c r="L62" s="87"/>
      <c r="M62" s="87"/>
    </row>
    <row r="63" spans="1:13" x14ac:dyDescent="0.25">
      <c r="A63" s="88">
        <v>56</v>
      </c>
      <c r="B63" s="89">
        <v>16.2</v>
      </c>
      <c r="C63" s="87"/>
      <c r="D63" s="87"/>
      <c r="E63" s="87"/>
      <c r="F63" s="87"/>
      <c r="G63" s="87"/>
      <c r="H63" s="87"/>
      <c r="I63" s="87"/>
      <c r="J63" s="87"/>
      <c r="K63" s="87"/>
      <c r="L63" s="87"/>
      <c r="M63" s="87"/>
    </row>
    <row r="64" spans="1:13" x14ac:dyDescent="0.25">
      <c r="A64" s="88">
        <v>57</v>
      </c>
      <c r="B64" s="89">
        <v>16.46</v>
      </c>
      <c r="C64" s="87"/>
      <c r="D64" s="87"/>
      <c r="E64" s="87"/>
      <c r="F64" s="87"/>
      <c r="G64" s="87"/>
      <c r="H64" s="87"/>
      <c r="I64" s="87"/>
      <c r="J64" s="87"/>
      <c r="K64" s="87"/>
      <c r="L64" s="87"/>
      <c r="M64" s="87"/>
    </row>
    <row r="65" spans="1:13" x14ac:dyDescent="0.25">
      <c r="A65" s="88">
        <v>58</v>
      </c>
      <c r="B65" s="89">
        <v>16.73</v>
      </c>
      <c r="C65" s="87"/>
      <c r="D65" s="87"/>
      <c r="E65" s="87"/>
      <c r="F65" s="87"/>
      <c r="G65" s="87"/>
      <c r="H65" s="87"/>
      <c r="I65" s="87"/>
      <c r="J65" s="87"/>
      <c r="K65" s="87"/>
      <c r="L65" s="87"/>
      <c r="M65" s="87"/>
    </row>
    <row r="66" spans="1:13" x14ac:dyDescent="0.25">
      <c r="A66" s="88">
        <v>59</v>
      </c>
      <c r="B66" s="89">
        <v>17</v>
      </c>
      <c r="C66" s="87"/>
      <c r="D66" s="87"/>
      <c r="E66" s="87"/>
      <c r="F66" s="87"/>
      <c r="G66" s="87"/>
      <c r="H66" s="87"/>
      <c r="I66" s="87"/>
      <c r="J66" s="87"/>
      <c r="K66" s="87"/>
      <c r="L66" s="87"/>
      <c r="M66" s="87"/>
    </row>
    <row r="67" spans="1:13" x14ac:dyDescent="0.25">
      <c r="A67" s="88">
        <v>60</v>
      </c>
      <c r="B67" s="89">
        <v>17.29</v>
      </c>
      <c r="C67" s="87"/>
      <c r="D67" s="87"/>
      <c r="E67" s="87"/>
      <c r="F67" s="87"/>
      <c r="G67" s="87"/>
      <c r="H67" s="87"/>
      <c r="I67" s="87"/>
      <c r="J67" s="87"/>
      <c r="K67" s="87"/>
      <c r="L67" s="87"/>
      <c r="M67" s="87"/>
    </row>
    <row r="68" spans="1:13" x14ac:dyDescent="0.25">
      <c r="A68" s="88">
        <v>61</v>
      </c>
      <c r="B68" s="89">
        <v>17.579999999999998</v>
      </c>
      <c r="C68" s="87"/>
      <c r="D68" s="87"/>
      <c r="E68" s="87"/>
      <c r="F68" s="87"/>
      <c r="G68" s="87"/>
      <c r="H68" s="87"/>
      <c r="I68" s="87"/>
      <c r="J68" s="87"/>
      <c r="K68" s="87"/>
      <c r="L68" s="87"/>
      <c r="M68" s="87"/>
    </row>
    <row r="69" spans="1:13" x14ac:dyDescent="0.25">
      <c r="A69" s="88">
        <v>62</v>
      </c>
      <c r="B69" s="89">
        <v>17.88</v>
      </c>
      <c r="C69" s="87"/>
      <c r="D69" s="87"/>
      <c r="E69" s="87"/>
      <c r="F69" s="87"/>
      <c r="G69" s="87"/>
      <c r="H69" s="87"/>
      <c r="I69" s="87"/>
      <c r="J69" s="87"/>
      <c r="K69" s="87"/>
      <c r="L69" s="87"/>
      <c r="M69" s="87"/>
    </row>
    <row r="70" spans="1:13" x14ac:dyDescent="0.25">
      <c r="A70" s="88">
        <v>63</v>
      </c>
      <c r="B70" s="89">
        <v>18.2</v>
      </c>
      <c r="C70" s="87"/>
      <c r="D70" s="87"/>
      <c r="E70" s="87"/>
      <c r="F70" s="87"/>
      <c r="G70" s="87"/>
      <c r="H70" s="87"/>
      <c r="I70" s="87"/>
      <c r="J70" s="87"/>
      <c r="K70" s="87"/>
      <c r="L70" s="87"/>
      <c r="M70" s="87"/>
    </row>
    <row r="71" spans="1:13" x14ac:dyDescent="0.25">
      <c r="A71" s="88">
        <v>64</v>
      </c>
      <c r="B71" s="89">
        <v>18.53</v>
      </c>
      <c r="C71" s="87"/>
      <c r="D71" s="87"/>
      <c r="E71" s="87"/>
      <c r="F71" s="87"/>
      <c r="G71" s="87"/>
      <c r="H71" s="87"/>
      <c r="I71" s="87"/>
      <c r="J71" s="87"/>
      <c r="K71" s="87"/>
      <c r="L71" s="87"/>
      <c r="M71" s="87"/>
    </row>
    <row r="72" spans="1:13" x14ac:dyDescent="0.25">
      <c r="A72" s="88">
        <v>65</v>
      </c>
      <c r="B72" s="89">
        <v>18.87</v>
      </c>
      <c r="C72" s="87"/>
      <c r="D72" s="87"/>
      <c r="E72" s="87"/>
      <c r="F72" s="87"/>
      <c r="G72" s="87"/>
      <c r="H72" s="87"/>
      <c r="I72" s="87"/>
      <c r="J72" s="87"/>
      <c r="K72" s="87"/>
      <c r="L72" s="87"/>
      <c r="M72" s="87"/>
    </row>
    <row r="73" spans="1:13" x14ac:dyDescent="0.25">
      <c r="A73" s="88">
        <v>66</v>
      </c>
      <c r="B73" s="89">
        <v>18.72</v>
      </c>
      <c r="C73" s="87"/>
      <c r="D73" s="87"/>
      <c r="E73" s="87"/>
      <c r="F73" s="87"/>
      <c r="G73" s="87"/>
      <c r="H73" s="87"/>
      <c r="I73" s="87"/>
      <c r="J73" s="87"/>
      <c r="K73" s="87"/>
      <c r="L73" s="87"/>
      <c r="M73" s="87"/>
    </row>
    <row r="74" spans="1:13" x14ac:dyDescent="0.25">
      <c r="A74" s="88">
        <v>67</v>
      </c>
      <c r="B74" s="89">
        <v>18.05</v>
      </c>
      <c r="C74" s="87"/>
      <c r="D74" s="87"/>
      <c r="E74" s="87"/>
      <c r="F74" s="87"/>
      <c r="G74" s="87"/>
      <c r="H74" s="87"/>
      <c r="I74" s="87"/>
      <c r="J74" s="87"/>
      <c r="K74" s="87"/>
      <c r="L74" s="87"/>
      <c r="M74" s="87"/>
    </row>
    <row r="75" spans="1:13" x14ac:dyDescent="0.25">
      <c r="A75" s="88">
        <v>68</v>
      </c>
      <c r="B75" s="89">
        <v>17.39</v>
      </c>
      <c r="C75" s="87"/>
      <c r="D75" s="87"/>
      <c r="E75" s="87"/>
      <c r="F75" s="87"/>
      <c r="G75" s="87"/>
      <c r="H75" s="87"/>
      <c r="I75" s="87"/>
      <c r="J75" s="87"/>
      <c r="K75" s="87"/>
      <c r="L75" s="87"/>
      <c r="M75" s="87"/>
    </row>
    <row r="76" spans="1:13" x14ac:dyDescent="0.25">
      <c r="A76" s="88">
        <v>69</v>
      </c>
      <c r="B76" s="89">
        <v>16.72</v>
      </c>
      <c r="C76" s="87"/>
      <c r="D76" s="87"/>
      <c r="E76" s="87"/>
      <c r="F76" s="87"/>
      <c r="G76" s="87"/>
      <c r="H76" s="87"/>
      <c r="I76" s="87"/>
      <c r="J76" s="87"/>
      <c r="K76" s="87"/>
      <c r="L76" s="87"/>
      <c r="M76" s="87"/>
    </row>
    <row r="77" spans="1:13" x14ac:dyDescent="0.25">
      <c r="A77" s="88">
        <v>70</v>
      </c>
      <c r="B77" s="89">
        <v>16.059999999999999</v>
      </c>
      <c r="C77" s="87"/>
      <c r="D77" s="87"/>
      <c r="E77" s="87"/>
      <c r="F77" s="87"/>
      <c r="G77" s="87"/>
      <c r="H77" s="87"/>
      <c r="I77" s="87"/>
      <c r="J77" s="87"/>
      <c r="K77" s="87"/>
      <c r="L77" s="87"/>
      <c r="M77" s="87"/>
    </row>
    <row r="78" spans="1:13" x14ac:dyDescent="0.25">
      <c r="A78" s="88">
        <v>71</v>
      </c>
      <c r="B78" s="89">
        <v>15.4</v>
      </c>
      <c r="C78" s="87"/>
      <c r="D78" s="87"/>
      <c r="E78" s="87"/>
      <c r="F78" s="87"/>
      <c r="G78" s="87"/>
      <c r="H78" s="87"/>
      <c r="I78" s="87"/>
      <c r="J78" s="87"/>
      <c r="K78" s="87"/>
      <c r="L78" s="87"/>
      <c r="M78" s="87"/>
    </row>
    <row r="79" spans="1:13" x14ac:dyDescent="0.25">
      <c r="A79" s="88">
        <v>72</v>
      </c>
      <c r="B79" s="89">
        <v>14.74</v>
      </c>
      <c r="C79" s="87"/>
      <c r="D79" s="87"/>
      <c r="E79" s="87"/>
      <c r="F79" s="87"/>
      <c r="G79" s="87"/>
      <c r="H79" s="87"/>
      <c r="I79" s="87"/>
      <c r="J79" s="87"/>
      <c r="K79" s="87"/>
      <c r="L79" s="87"/>
      <c r="M79" s="87"/>
    </row>
    <row r="80" spans="1:13" x14ac:dyDescent="0.25">
      <c r="A80" s="88">
        <v>73</v>
      </c>
      <c r="B80" s="89">
        <v>14.08</v>
      </c>
      <c r="C80" s="87"/>
      <c r="D80" s="87"/>
      <c r="E80" s="87"/>
      <c r="F80" s="87"/>
      <c r="G80" s="87"/>
      <c r="H80" s="87"/>
      <c r="I80" s="87"/>
      <c r="J80" s="87"/>
      <c r="K80" s="87"/>
      <c r="L80" s="87"/>
      <c r="M80" s="87"/>
    </row>
    <row r="81" spans="1:13" x14ac:dyDescent="0.25">
      <c r="A81" s="88">
        <v>74</v>
      </c>
      <c r="B81" s="89">
        <v>13.42</v>
      </c>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G5q76F2B9IVo/4ToVryd/ll2t6DMSYK8v04zQ9gIlLWyp/yR83Zl9KNXEQueWm8XM1cDkrgNtIA6RnQkNX0k2A==" saltValue="R3fR5dH9JBsIhHdDX5c0rg==" spinCount="100000" sheet="1" objects="1" scenarios="1"/>
  <conditionalFormatting sqref="A6:A16 A18:A21">
    <cfRule type="expression" dxfId="855" priority="21" stopIfTrue="1">
      <formula>MOD(ROW(),2)=0</formula>
    </cfRule>
    <cfRule type="expression" dxfId="854" priority="22" stopIfTrue="1">
      <formula>MOD(ROW(),2)&lt;&gt;0</formula>
    </cfRule>
  </conditionalFormatting>
  <conditionalFormatting sqref="B6 B8:B17">
    <cfRule type="expression" dxfId="853" priority="23" stopIfTrue="1">
      <formula>MOD(ROW(),2)=0</formula>
    </cfRule>
    <cfRule type="expression" dxfId="852" priority="24" stopIfTrue="1">
      <formula>MOD(ROW(),2)&lt;&gt;0</formula>
    </cfRule>
  </conditionalFormatting>
  <conditionalFormatting sqref="A17">
    <cfRule type="expression" dxfId="851" priority="15" stopIfTrue="1">
      <formula>MOD(ROW(),2)=0</formula>
    </cfRule>
    <cfRule type="expression" dxfId="850" priority="16" stopIfTrue="1">
      <formula>MOD(ROW(),2)&lt;&gt;0</formula>
    </cfRule>
  </conditionalFormatting>
  <conditionalFormatting sqref="B20:B21">
    <cfRule type="expression" dxfId="849" priority="13" stopIfTrue="1">
      <formula>MOD(ROW(),2)=0</formula>
    </cfRule>
    <cfRule type="expression" dxfId="848" priority="14" stopIfTrue="1">
      <formula>MOD(ROW(),2)&lt;&gt;0</formula>
    </cfRule>
  </conditionalFormatting>
  <conditionalFormatting sqref="B7">
    <cfRule type="expression" dxfId="847" priority="9" stopIfTrue="1">
      <formula>MOD(ROW(),2)=0</formula>
    </cfRule>
    <cfRule type="expression" dxfId="846" priority="10" stopIfTrue="1">
      <formula>MOD(ROW(),2)&lt;&gt;0</formula>
    </cfRule>
  </conditionalFormatting>
  <conditionalFormatting sqref="B18">
    <cfRule type="expression" dxfId="845" priority="7" stopIfTrue="1">
      <formula>MOD(ROW(),2)=0</formula>
    </cfRule>
    <cfRule type="expression" dxfId="844" priority="8" stopIfTrue="1">
      <formula>MOD(ROW(),2)&lt;&gt;0</formula>
    </cfRule>
  </conditionalFormatting>
  <conditionalFormatting sqref="A26:A81">
    <cfRule type="expression" dxfId="843" priority="3" stopIfTrue="1">
      <formula>MOD(ROW(),2)=0</formula>
    </cfRule>
    <cfRule type="expression" dxfId="842" priority="4" stopIfTrue="1">
      <formula>MOD(ROW(),2)&lt;&gt;0</formula>
    </cfRule>
  </conditionalFormatting>
  <conditionalFormatting sqref="B26:B81">
    <cfRule type="expression" dxfId="841" priority="5" stopIfTrue="1">
      <formula>MOD(ROW(),2)=0</formula>
    </cfRule>
    <cfRule type="expression" dxfId="840" priority="6" stopIfTrue="1">
      <formula>MOD(ROW(),2)&lt;&gt;0</formula>
    </cfRule>
  </conditionalFormatting>
  <conditionalFormatting sqref="B19">
    <cfRule type="expression" dxfId="839" priority="1" stopIfTrue="1">
      <formula>MOD(ROW(),2)=0</formula>
    </cfRule>
    <cfRule type="expression" dxfId="838" priority="2" stopIfTrue="1">
      <formula>MOD(ROW(),2)&lt;&gt;0</formula>
    </cfRule>
  </conditionalFormatting>
  <hyperlinks>
    <hyperlink ref="B23" location="'Factor List'!A1" display="Back to Factor List" xr:uid="{00000000-0004-0000-5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06"/>
  <dimension ref="A1:M481"/>
  <sheetViews>
    <sheetView showGridLines="0" topLeftCell="A3" zoomScale="85" zoomScaleNormal="85" workbookViewId="0">
      <selection activeCell="C21" sqref="C21"/>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x-607</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47</v>
      </c>
    </row>
    <row r="9" spans="1:9" x14ac:dyDescent="0.25">
      <c r="A9" s="93" t="s">
        <v>17</v>
      </c>
      <c r="B9" s="74" t="s">
        <v>654</v>
      </c>
    </row>
    <row r="10" spans="1:9" ht="26.4" x14ac:dyDescent="0.25">
      <c r="A10" s="93" t="s">
        <v>2</v>
      </c>
      <c r="B10" s="74" t="s">
        <v>670</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607</v>
      </c>
    </row>
    <row r="15" spans="1:9" x14ac:dyDescent="0.25">
      <c r="A15" s="93" t="s">
        <v>53</v>
      </c>
      <c r="B15" s="74" t="s">
        <v>714</v>
      </c>
    </row>
    <row r="16" spans="1:9" x14ac:dyDescent="0.25">
      <c r="A16" s="93" t="s">
        <v>54</v>
      </c>
      <c r="B16" s="74" t="s">
        <v>672</v>
      </c>
    </row>
    <row r="17" spans="1:13" ht="66" x14ac:dyDescent="0.25">
      <c r="A17" s="93" t="s">
        <v>388</v>
      </c>
      <c r="B17" s="74" t="s">
        <v>1128</v>
      </c>
    </row>
    <row r="18" spans="1:13" x14ac:dyDescent="0.25">
      <c r="A18" s="93" t="s">
        <v>19</v>
      </c>
      <c r="B18" s="92">
        <v>45135</v>
      </c>
    </row>
    <row r="19" spans="1:13" x14ac:dyDescent="0.25">
      <c r="A19" s="93" t="s">
        <v>20</v>
      </c>
      <c r="B19" s="92">
        <v>45135</v>
      </c>
    </row>
    <row r="20" spans="1:13" x14ac:dyDescent="0.25">
      <c r="A20" s="93" t="s">
        <v>264</v>
      </c>
      <c r="B20" s="184"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ht="26.4" x14ac:dyDescent="0.25">
      <c r="A26" s="86" t="s">
        <v>274</v>
      </c>
      <c r="B26" s="86" t="s">
        <v>657</v>
      </c>
      <c r="C26" s="87"/>
      <c r="D26" s="87"/>
      <c r="E26" s="87"/>
      <c r="F26" s="87"/>
      <c r="G26" s="87"/>
      <c r="H26" s="87"/>
      <c r="I26" s="87"/>
      <c r="J26" s="87"/>
      <c r="K26" s="87"/>
      <c r="L26" s="87"/>
      <c r="M26" s="87"/>
    </row>
    <row r="27" spans="1:13" x14ac:dyDescent="0.25">
      <c r="A27" s="88">
        <v>20</v>
      </c>
      <c r="B27" s="89">
        <v>9.09</v>
      </c>
      <c r="C27" s="87"/>
      <c r="D27" s="87"/>
      <c r="E27" s="87"/>
      <c r="F27" s="87"/>
      <c r="G27" s="87"/>
      <c r="H27" s="87"/>
      <c r="I27" s="87"/>
      <c r="J27" s="87"/>
      <c r="K27" s="87"/>
      <c r="L27" s="87"/>
      <c r="M27" s="87"/>
    </row>
    <row r="28" spans="1:13" x14ac:dyDescent="0.25">
      <c r="A28" s="88">
        <v>21</v>
      </c>
      <c r="B28" s="89">
        <v>9.23</v>
      </c>
      <c r="C28" s="87"/>
      <c r="D28" s="87"/>
      <c r="E28" s="87"/>
      <c r="F28" s="87"/>
      <c r="G28" s="87"/>
      <c r="H28" s="87"/>
      <c r="I28" s="87"/>
      <c r="J28" s="87"/>
      <c r="K28" s="87"/>
      <c r="L28" s="87"/>
      <c r="M28" s="87"/>
    </row>
    <row r="29" spans="1:13" x14ac:dyDescent="0.25">
      <c r="A29" s="88">
        <v>22</v>
      </c>
      <c r="B29" s="89">
        <v>9.36</v>
      </c>
      <c r="C29" s="87"/>
      <c r="D29" s="87"/>
      <c r="E29" s="87"/>
      <c r="F29" s="87"/>
      <c r="G29" s="87"/>
      <c r="H29" s="87"/>
      <c r="I29" s="87"/>
      <c r="J29" s="87"/>
      <c r="K29" s="87"/>
      <c r="L29" s="87"/>
      <c r="M29" s="87"/>
    </row>
    <row r="30" spans="1:13" x14ac:dyDescent="0.25">
      <c r="A30" s="88">
        <v>23</v>
      </c>
      <c r="B30" s="89">
        <v>9.49</v>
      </c>
      <c r="C30" s="87"/>
      <c r="D30" s="87"/>
      <c r="E30" s="87"/>
      <c r="F30" s="87"/>
      <c r="G30" s="87"/>
      <c r="H30" s="87"/>
      <c r="I30" s="87"/>
      <c r="J30" s="87"/>
      <c r="K30" s="87"/>
      <c r="L30" s="87"/>
      <c r="M30" s="87"/>
    </row>
    <row r="31" spans="1:13" x14ac:dyDescent="0.25">
      <c r="A31" s="88">
        <v>24</v>
      </c>
      <c r="B31" s="89">
        <v>9.6300000000000008</v>
      </c>
      <c r="C31" s="87"/>
      <c r="D31" s="87"/>
      <c r="E31" s="87"/>
      <c r="F31" s="87"/>
      <c r="G31" s="87"/>
      <c r="H31" s="87"/>
      <c r="I31" s="87"/>
      <c r="J31" s="87"/>
      <c r="K31" s="87"/>
      <c r="L31" s="87"/>
      <c r="M31" s="87"/>
    </row>
    <row r="32" spans="1:13" x14ac:dyDescent="0.25">
      <c r="A32" s="88">
        <v>25</v>
      </c>
      <c r="B32" s="89">
        <v>9.77</v>
      </c>
      <c r="C32" s="87"/>
      <c r="D32" s="87"/>
      <c r="E32" s="87"/>
      <c r="F32" s="87"/>
      <c r="G32" s="87"/>
      <c r="H32" s="87"/>
      <c r="I32" s="87"/>
      <c r="J32" s="87"/>
      <c r="K32" s="87"/>
      <c r="L32" s="87"/>
      <c r="M32" s="87"/>
    </row>
    <row r="33" spans="1:13" x14ac:dyDescent="0.25">
      <c r="A33" s="88">
        <v>26</v>
      </c>
      <c r="B33" s="89">
        <v>9.91</v>
      </c>
      <c r="C33" s="87"/>
      <c r="D33" s="87"/>
      <c r="E33" s="87"/>
      <c r="F33" s="87"/>
      <c r="G33" s="87"/>
      <c r="H33" s="87"/>
      <c r="I33" s="87"/>
      <c r="J33" s="87"/>
      <c r="K33" s="87"/>
      <c r="L33" s="87"/>
      <c r="M33" s="87"/>
    </row>
    <row r="34" spans="1:13" x14ac:dyDescent="0.25">
      <c r="A34" s="88">
        <v>27</v>
      </c>
      <c r="B34" s="89">
        <v>10.050000000000001</v>
      </c>
      <c r="C34" s="87"/>
      <c r="D34" s="87"/>
      <c r="E34" s="87"/>
      <c r="F34" s="87"/>
      <c r="G34" s="87"/>
      <c r="H34" s="87"/>
      <c r="I34" s="87"/>
      <c r="J34" s="87"/>
      <c r="K34" s="87"/>
      <c r="L34" s="87"/>
      <c r="M34" s="87"/>
    </row>
    <row r="35" spans="1:13" x14ac:dyDescent="0.25">
      <c r="A35" s="88">
        <v>28</v>
      </c>
      <c r="B35" s="89">
        <v>10.199999999999999</v>
      </c>
      <c r="C35" s="87"/>
      <c r="D35" s="87"/>
      <c r="E35" s="87"/>
      <c r="F35" s="87"/>
      <c r="G35" s="87"/>
      <c r="H35" s="87"/>
      <c r="I35" s="87"/>
      <c r="J35" s="87"/>
      <c r="K35" s="87"/>
      <c r="L35" s="87"/>
      <c r="M35" s="87"/>
    </row>
    <row r="36" spans="1:13" x14ac:dyDescent="0.25">
      <c r="A36" s="88">
        <v>29</v>
      </c>
      <c r="B36" s="89">
        <v>10.35</v>
      </c>
      <c r="C36" s="87"/>
      <c r="D36" s="87"/>
      <c r="E36" s="87"/>
      <c r="F36" s="87"/>
      <c r="G36" s="87"/>
      <c r="H36" s="87"/>
      <c r="I36" s="87"/>
      <c r="J36" s="87"/>
      <c r="K36" s="87"/>
      <c r="L36" s="87"/>
      <c r="M36" s="87"/>
    </row>
    <row r="37" spans="1:13" x14ac:dyDescent="0.25">
      <c r="A37" s="88">
        <v>30</v>
      </c>
      <c r="B37" s="89">
        <v>10.5</v>
      </c>
      <c r="C37" s="87"/>
      <c r="D37" s="87"/>
      <c r="E37" s="87"/>
      <c r="F37" s="87"/>
      <c r="G37" s="87"/>
      <c r="H37" s="87"/>
      <c r="I37" s="87"/>
      <c r="J37" s="87"/>
      <c r="K37" s="87"/>
      <c r="L37" s="87"/>
      <c r="M37" s="87"/>
    </row>
    <row r="38" spans="1:13" x14ac:dyDescent="0.25">
      <c r="A38" s="88">
        <v>31</v>
      </c>
      <c r="B38" s="89">
        <v>10.65</v>
      </c>
      <c r="C38" s="87"/>
      <c r="D38" s="87"/>
      <c r="E38" s="87"/>
      <c r="F38" s="87"/>
      <c r="G38" s="87"/>
      <c r="H38" s="87"/>
      <c r="I38" s="87"/>
      <c r="J38" s="87"/>
      <c r="K38" s="87"/>
      <c r="L38" s="87"/>
      <c r="M38" s="87"/>
    </row>
    <row r="39" spans="1:13" x14ac:dyDescent="0.25">
      <c r="A39" s="88">
        <v>32</v>
      </c>
      <c r="B39" s="89">
        <v>10.8</v>
      </c>
      <c r="C39" s="87"/>
      <c r="D39" s="87"/>
      <c r="E39" s="87"/>
      <c r="F39" s="87"/>
      <c r="G39" s="87"/>
      <c r="H39" s="87"/>
      <c r="I39" s="87"/>
      <c r="J39" s="87"/>
      <c r="K39" s="87"/>
      <c r="L39" s="87"/>
      <c r="M39" s="87"/>
    </row>
    <row r="40" spans="1:13" x14ac:dyDescent="0.25">
      <c r="A40" s="88">
        <v>33</v>
      </c>
      <c r="B40" s="89">
        <v>10.96</v>
      </c>
      <c r="C40" s="87"/>
      <c r="D40" s="87"/>
      <c r="E40" s="87"/>
      <c r="F40" s="87"/>
      <c r="G40" s="87"/>
      <c r="H40" s="87"/>
      <c r="I40" s="87"/>
      <c r="J40" s="87"/>
      <c r="K40" s="87"/>
      <c r="L40" s="87"/>
      <c r="M40" s="87"/>
    </row>
    <row r="41" spans="1:13" x14ac:dyDescent="0.25">
      <c r="A41" s="88">
        <v>34</v>
      </c>
      <c r="B41" s="89">
        <v>11.12</v>
      </c>
      <c r="C41" s="87"/>
      <c r="D41" s="87"/>
      <c r="E41" s="87"/>
      <c r="F41" s="87"/>
      <c r="G41" s="87"/>
      <c r="H41" s="87"/>
      <c r="I41" s="87"/>
      <c r="J41" s="87"/>
      <c r="K41" s="87"/>
      <c r="L41" s="87"/>
      <c r="M41" s="87"/>
    </row>
    <row r="42" spans="1:13" x14ac:dyDescent="0.25">
      <c r="A42" s="88">
        <v>35</v>
      </c>
      <c r="B42" s="89">
        <v>11.28</v>
      </c>
      <c r="C42" s="87"/>
      <c r="D42" s="87"/>
      <c r="E42" s="87"/>
      <c r="F42" s="87"/>
      <c r="G42" s="87"/>
      <c r="H42" s="87"/>
      <c r="I42" s="87"/>
      <c r="J42" s="87"/>
      <c r="K42" s="87"/>
      <c r="L42" s="87"/>
      <c r="M42" s="87"/>
    </row>
    <row r="43" spans="1:13" x14ac:dyDescent="0.25">
      <c r="A43" s="88">
        <v>36</v>
      </c>
      <c r="B43" s="89">
        <v>11.44</v>
      </c>
      <c r="C43" s="87"/>
      <c r="D43" s="87"/>
      <c r="E43" s="87"/>
      <c r="F43" s="87"/>
      <c r="G43" s="87"/>
      <c r="H43" s="87"/>
      <c r="I43" s="87"/>
      <c r="J43" s="87"/>
      <c r="K43" s="87"/>
      <c r="L43" s="87"/>
      <c r="M43" s="87"/>
    </row>
    <row r="44" spans="1:13" x14ac:dyDescent="0.25">
      <c r="A44" s="88">
        <v>37</v>
      </c>
      <c r="B44" s="89">
        <v>11.61</v>
      </c>
      <c r="C44" s="87"/>
      <c r="D44" s="87"/>
      <c r="E44" s="87"/>
      <c r="F44" s="87"/>
      <c r="G44" s="87"/>
      <c r="H44" s="87"/>
      <c r="I44" s="87"/>
      <c r="J44" s="87"/>
      <c r="K44" s="87"/>
      <c r="L44" s="87"/>
      <c r="M44" s="87"/>
    </row>
    <row r="45" spans="1:13" x14ac:dyDescent="0.25">
      <c r="A45" s="88">
        <v>38</v>
      </c>
      <c r="B45" s="89">
        <v>11.78</v>
      </c>
      <c r="C45" s="87"/>
      <c r="D45" s="87"/>
      <c r="E45" s="87"/>
      <c r="F45" s="87"/>
      <c r="G45" s="87"/>
      <c r="H45" s="87"/>
      <c r="I45" s="87"/>
      <c r="J45" s="87"/>
      <c r="K45" s="87"/>
      <c r="L45" s="87"/>
      <c r="M45" s="87"/>
    </row>
    <row r="46" spans="1:13" x14ac:dyDescent="0.25">
      <c r="A46" s="88">
        <v>39</v>
      </c>
      <c r="B46" s="89">
        <v>11.95</v>
      </c>
      <c r="C46" s="87"/>
      <c r="D46" s="87"/>
      <c r="E46" s="87"/>
      <c r="F46" s="87"/>
      <c r="G46" s="87"/>
      <c r="H46" s="87"/>
      <c r="I46" s="87"/>
      <c r="J46" s="87"/>
      <c r="K46" s="87"/>
      <c r="L46" s="87"/>
      <c r="M46" s="87"/>
    </row>
    <row r="47" spans="1:13" x14ac:dyDescent="0.25">
      <c r="A47" s="88">
        <v>40</v>
      </c>
      <c r="B47" s="89">
        <v>12.12</v>
      </c>
      <c r="C47" s="87"/>
      <c r="D47" s="87"/>
      <c r="E47" s="87"/>
      <c r="F47" s="87"/>
      <c r="G47" s="87"/>
      <c r="H47" s="87"/>
      <c r="I47" s="87"/>
      <c r="J47" s="87"/>
      <c r="K47" s="87"/>
      <c r="L47" s="87"/>
      <c r="M47" s="87"/>
    </row>
    <row r="48" spans="1:13" x14ac:dyDescent="0.25">
      <c r="A48" s="88">
        <v>41</v>
      </c>
      <c r="B48" s="89">
        <v>12.3</v>
      </c>
      <c r="C48" s="87"/>
      <c r="D48" s="87"/>
      <c r="E48" s="87"/>
      <c r="F48" s="87"/>
      <c r="G48" s="87"/>
      <c r="H48" s="87"/>
      <c r="I48" s="87"/>
      <c r="J48" s="87"/>
      <c r="K48" s="87"/>
      <c r="L48" s="87"/>
      <c r="M48" s="87"/>
    </row>
    <row r="49" spans="1:13" x14ac:dyDescent="0.25">
      <c r="A49" s="88">
        <v>42</v>
      </c>
      <c r="B49" s="89">
        <v>12.48</v>
      </c>
      <c r="C49" s="87"/>
      <c r="D49" s="87"/>
      <c r="E49" s="87"/>
      <c r="F49" s="87"/>
      <c r="G49" s="87"/>
      <c r="H49" s="87"/>
      <c r="I49" s="87"/>
      <c r="J49" s="87"/>
      <c r="K49" s="87"/>
      <c r="L49" s="87"/>
      <c r="M49" s="87"/>
    </row>
    <row r="50" spans="1:13" x14ac:dyDescent="0.25">
      <c r="A50" s="88">
        <v>43</v>
      </c>
      <c r="B50" s="89">
        <v>12.66</v>
      </c>
      <c r="C50" s="87"/>
      <c r="D50" s="87"/>
      <c r="E50" s="87"/>
      <c r="F50" s="87"/>
      <c r="G50" s="87"/>
      <c r="H50" s="87"/>
      <c r="I50" s="87"/>
      <c r="J50" s="87"/>
      <c r="K50" s="87"/>
      <c r="L50" s="87"/>
      <c r="M50" s="87"/>
    </row>
    <row r="51" spans="1:13" x14ac:dyDescent="0.25">
      <c r="A51" s="88">
        <v>44</v>
      </c>
      <c r="B51" s="89">
        <v>12.85</v>
      </c>
      <c r="C51" s="87"/>
      <c r="D51" s="87"/>
      <c r="E51" s="87"/>
      <c r="F51" s="87"/>
      <c r="G51" s="87"/>
      <c r="H51" s="87"/>
      <c r="I51" s="87"/>
      <c r="J51" s="87"/>
      <c r="K51" s="87"/>
      <c r="L51" s="87"/>
      <c r="M51" s="87"/>
    </row>
    <row r="52" spans="1:13" x14ac:dyDescent="0.25">
      <c r="A52" s="88">
        <v>45</v>
      </c>
      <c r="B52" s="89">
        <v>13.04</v>
      </c>
      <c r="C52" s="87"/>
      <c r="D52" s="87"/>
      <c r="E52" s="87"/>
      <c r="F52" s="87"/>
      <c r="G52" s="87"/>
      <c r="H52" s="87"/>
      <c r="I52" s="87"/>
      <c r="J52" s="87"/>
      <c r="K52" s="87"/>
      <c r="L52" s="87"/>
      <c r="M52" s="87"/>
    </row>
    <row r="53" spans="1:13" x14ac:dyDescent="0.25">
      <c r="A53" s="88">
        <v>46</v>
      </c>
      <c r="B53" s="89">
        <v>13.23</v>
      </c>
      <c r="C53" s="87"/>
      <c r="D53" s="87"/>
      <c r="E53" s="87"/>
      <c r="F53" s="87"/>
      <c r="G53" s="87"/>
      <c r="H53" s="87"/>
      <c r="I53" s="87"/>
      <c r="J53" s="87"/>
      <c r="K53" s="87"/>
      <c r="L53" s="87"/>
      <c r="M53" s="87"/>
    </row>
    <row r="54" spans="1:13" x14ac:dyDescent="0.25">
      <c r="A54" s="88">
        <v>47</v>
      </c>
      <c r="B54" s="89">
        <v>13.43</v>
      </c>
      <c r="C54" s="87"/>
      <c r="D54" s="87"/>
      <c r="E54" s="87"/>
      <c r="F54" s="87"/>
      <c r="G54" s="87"/>
      <c r="H54" s="87"/>
      <c r="I54" s="87"/>
      <c r="J54" s="87"/>
      <c r="K54" s="87"/>
      <c r="L54" s="87"/>
      <c r="M54" s="87"/>
    </row>
    <row r="55" spans="1:13" x14ac:dyDescent="0.25">
      <c r="A55" s="88">
        <v>48</v>
      </c>
      <c r="B55" s="89">
        <v>13.63</v>
      </c>
      <c r="C55" s="87"/>
      <c r="D55" s="87"/>
      <c r="E55" s="87"/>
      <c r="F55" s="87"/>
      <c r="G55" s="87"/>
      <c r="H55" s="87"/>
      <c r="I55" s="87"/>
      <c r="J55" s="87"/>
      <c r="K55" s="87"/>
      <c r="L55" s="87"/>
      <c r="M55" s="87"/>
    </row>
    <row r="56" spans="1:13" x14ac:dyDescent="0.25">
      <c r="A56" s="88">
        <v>49</v>
      </c>
      <c r="B56" s="89">
        <v>13.83</v>
      </c>
      <c r="C56" s="87"/>
      <c r="D56" s="87"/>
      <c r="E56" s="87"/>
      <c r="F56" s="87"/>
      <c r="G56" s="87"/>
      <c r="H56" s="87"/>
      <c r="I56" s="87"/>
      <c r="J56" s="87"/>
      <c r="K56" s="87"/>
      <c r="L56" s="87"/>
      <c r="M56" s="87"/>
    </row>
    <row r="57" spans="1:13" x14ac:dyDescent="0.25">
      <c r="A57" s="88">
        <v>50</v>
      </c>
      <c r="B57" s="89">
        <v>14.04</v>
      </c>
      <c r="C57" s="87"/>
      <c r="D57" s="87"/>
      <c r="E57" s="87"/>
      <c r="F57" s="87"/>
      <c r="G57" s="87"/>
      <c r="H57" s="87"/>
      <c r="I57" s="87"/>
      <c r="J57" s="87"/>
      <c r="K57" s="87"/>
      <c r="L57" s="87"/>
      <c r="M57" s="87"/>
    </row>
    <row r="58" spans="1:13" x14ac:dyDescent="0.25">
      <c r="A58" s="88">
        <v>51</v>
      </c>
      <c r="B58" s="89">
        <v>14.25</v>
      </c>
      <c r="C58" s="87"/>
      <c r="D58" s="87"/>
      <c r="E58" s="87"/>
      <c r="F58" s="87"/>
      <c r="G58" s="87"/>
      <c r="H58" s="87"/>
      <c r="I58" s="87"/>
      <c r="J58" s="87"/>
      <c r="K58" s="87"/>
      <c r="L58" s="87"/>
      <c r="M58" s="87"/>
    </row>
    <row r="59" spans="1:13" x14ac:dyDescent="0.25">
      <c r="A59" s="88">
        <v>52</v>
      </c>
      <c r="B59" s="89">
        <v>14.47</v>
      </c>
      <c r="C59" s="87"/>
      <c r="D59" s="87"/>
      <c r="E59" s="87"/>
      <c r="F59" s="87"/>
      <c r="G59" s="87"/>
      <c r="H59" s="87"/>
      <c r="I59" s="87"/>
      <c r="J59" s="87"/>
      <c r="K59" s="87"/>
      <c r="L59" s="87"/>
      <c r="M59" s="87"/>
    </row>
    <row r="60" spans="1:13" x14ac:dyDescent="0.25">
      <c r="A60" s="88">
        <v>53</v>
      </c>
      <c r="B60" s="89">
        <v>14.69</v>
      </c>
      <c r="C60" s="87"/>
      <c r="D60" s="87"/>
      <c r="E60" s="87"/>
      <c r="F60" s="87"/>
      <c r="G60" s="87"/>
      <c r="H60" s="87"/>
      <c r="I60" s="87"/>
      <c r="J60" s="87"/>
      <c r="K60" s="87"/>
      <c r="L60" s="87"/>
      <c r="M60" s="87"/>
    </row>
    <row r="61" spans="1:13" x14ac:dyDescent="0.25">
      <c r="A61" s="88">
        <v>54</v>
      </c>
      <c r="B61" s="89">
        <v>14.92</v>
      </c>
      <c r="C61" s="87"/>
      <c r="D61" s="87"/>
      <c r="E61" s="87"/>
      <c r="F61" s="87"/>
      <c r="G61" s="87"/>
      <c r="H61" s="87"/>
      <c r="I61" s="87"/>
      <c r="J61" s="87"/>
      <c r="K61" s="87"/>
      <c r="L61" s="87"/>
      <c r="M61" s="87"/>
    </row>
    <row r="62" spans="1:13" x14ac:dyDescent="0.25">
      <c r="A62" s="88">
        <v>55</v>
      </c>
      <c r="B62" s="89">
        <v>15.15</v>
      </c>
      <c r="C62" s="87"/>
      <c r="D62" s="87"/>
      <c r="E62" s="87"/>
      <c r="F62" s="87"/>
      <c r="G62" s="87"/>
      <c r="H62" s="87"/>
      <c r="I62" s="87"/>
      <c r="J62" s="87"/>
      <c r="K62" s="87"/>
      <c r="L62" s="87"/>
      <c r="M62" s="87"/>
    </row>
    <row r="63" spans="1:13" x14ac:dyDescent="0.25">
      <c r="A63" s="88">
        <v>56</v>
      </c>
      <c r="B63" s="89">
        <v>15.38</v>
      </c>
      <c r="C63" s="87"/>
      <c r="D63" s="87"/>
      <c r="E63" s="87"/>
      <c r="F63" s="87"/>
      <c r="G63" s="87"/>
      <c r="H63" s="87"/>
      <c r="I63" s="87"/>
      <c r="J63" s="87"/>
      <c r="K63" s="87"/>
      <c r="L63" s="87"/>
      <c r="M63" s="87"/>
    </row>
    <row r="64" spans="1:13" x14ac:dyDescent="0.25">
      <c r="A64" s="88">
        <v>57</v>
      </c>
      <c r="B64" s="89">
        <v>15.63</v>
      </c>
      <c r="C64" s="87"/>
      <c r="D64" s="87"/>
      <c r="E64" s="87"/>
      <c r="F64" s="87"/>
      <c r="G64" s="87"/>
      <c r="H64" s="87"/>
      <c r="I64" s="87"/>
      <c r="J64" s="87"/>
      <c r="K64" s="87"/>
      <c r="L64" s="87"/>
      <c r="M64" s="87"/>
    </row>
    <row r="65" spans="1:13" x14ac:dyDescent="0.25">
      <c r="A65" s="88">
        <v>58</v>
      </c>
      <c r="B65" s="89">
        <v>15.88</v>
      </c>
      <c r="C65" s="87"/>
      <c r="D65" s="87"/>
      <c r="E65" s="87"/>
      <c r="F65" s="87"/>
      <c r="G65" s="87"/>
      <c r="H65" s="87"/>
      <c r="I65" s="87"/>
      <c r="J65" s="87"/>
      <c r="K65" s="87"/>
      <c r="L65" s="87"/>
      <c r="M65" s="87"/>
    </row>
    <row r="66" spans="1:13" x14ac:dyDescent="0.25">
      <c r="A66" s="88">
        <v>59</v>
      </c>
      <c r="B66" s="89">
        <v>16.14</v>
      </c>
      <c r="C66" s="87"/>
      <c r="D66" s="87"/>
      <c r="E66" s="87"/>
      <c r="F66" s="87"/>
      <c r="G66" s="87"/>
      <c r="H66" s="87"/>
      <c r="I66" s="87"/>
      <c r="J66" s="87"/>
      <c r="K66" s="87"/>
      <c r="L66" s="87"/>
      <c r="M66" s="87"/>
    </row>
    <row r="67" spans="1:13" x14ac:dyDescent="0.25">
      <c r="A67" s="88">
        <v>60</v>
      </c>
      <c r="B67" s="89">
        <v>16.41</v>
      </c>
      <c r="C67" s="87"/>
      <c r="D67" s="87"/>
      <c r="E67" s="87"/>
      <c r="F67" s="87"/>
      <c r="G67" s="87"/>
      <c r="H67" s="87"/>
      <c r="I67" s="87"/>
      <c r="J67" s="87"/>
      <c r="K67" s="87"/>
      <c r="L67" s="87"/>
      <c r="M67" s="87"/>
    </row>
    <row r="68" spans="1:13" x14ac:dyDescent="0.25">
      <c r="A68" s="88">
        <v>61</v>
      </c>
      <c r="B68" s="89">
        <v>16.68</v>
      </c>
      <c r="C68" s="87"/>
      <c r="D68" s="87"/>
      <c r="E68" s="87"/>
      <c r="F68" s="87"/>
      <c r="G68" s="87"/>
      <c r="H68" s="87"/>
      <c r="I68" s="87"/>
      <c r="J68" s="87"/>
      <c r="K68" s="87"/>
      <c r="L68" s="87"/>
      <c r="M68" s="87"/>
    </row>
    <row r="69" spans="1:13" x14ac:dyDescent="0.25">
      <c r="A69" s="88">
        <v>62</v>
      </c>
      <c r="B69" s="89">
        <v>16.97</v>
      </c>
      <c r="C69" s="87"/>
      <c r="D69" s="87"/>
      <c r="E69" s="87"/>
      <c r="F69" s="87"/>
      <c r="G69" s="87"/>
      <c r="H69" s="87"/>
      <c r="I69" s="87"/>
      <c r="J69" s="87"/>
      <c r="K69" s="87"/>
      <c r="L69" s="87"/>
      <c r="M69" s="87"/>
    </row>
    <row r="70" spans="1:13" x14ac:dyDescent="0.25">
      <c r="A70" s="88">
        <v>63</v>
      </c>
      <c r="B70" s="89">
        <v>17.27</v>
      </c>
      <c r="C70" s="87"/>
      <c r="D70" s="87"/>
      <c r="E70" s="87"/>
      <c r="F70" s="87"/>
      <c r="G70" s="87"/>
      <c r="H70" s="87"/>
      <c r="I70" s="87"/>
      <c r="J70" s="87"/>
      <c r="K70" s="87"/>
      <c r="L70" s="87"/>
      <c r="M70" s="87"/>
    </row>
    <row r="71" spans="1:13" x14ac:dyDescent="0.25">
      <c r="A71" s="88">
        <v>64</v>
      </c>
      <c r="B71" s="89">
        <v>17.579999999999998</v>
      </c>
      <c r="C71" s="87"/>
      <c r="D71" s="87"/>
      <c r="E71" s="87"/>
      <c r="F71" s="87"/>
      <c r="G71" s="87"/>
      <c r="H71" s="87"/>
      <c r="I71" s="87"/>
      <c r="J71" s="87"/>
      <c r="K71" s="87"/>
      <c r="L71" s="87"/>
      <c r="M71" s="87"/>
    </row>
    <row r="72" spans="1:13" x14ac:dyDescent="0.25">
      <c r="A72" s="88">
        <v>65</v>
      </c>
      <c r="B72" s="89">
        <v>17.899999999999999</v>
      </c>
      <c r="C72" s="87"/>
      <c r="D72" s="87"/>
      <c r="E72" s="87"/>
      <c r="F72" s="87"/>
      <c r="G72" s="87"/>
      <c r="H72" s="87"/>
      <c r="I72" s="87"/>
      <c r="J72" s="87"/>
      <c r="K72" s="87"/>
      <c r="L72" s="87"/>
      <c r="M72" s="87"/>
    </row>
    <row r="73" spans="1:13" x14ac:dyDescent="0.25">
      <c r="A73" s="88">
        <v>66</v>
      </c>
      <c r="B73" s="89">
        <v>18.239999999999998</v>
      </c>
      <c r="C73" s="87"/>
      <c r="D73" s="87"/>
      <c r="E73" s="87"/>
      <c r="F73" s="87"/>
      <c r="G73" s="87"/>
      <c r="H73" s="87"/>
      <c r="I73" s="87"/>
      <c r="J73" s="87"/>
      <c r="K73" s="87"/>
      <c r="L73" s="87"/>
      <c r="M73" s="87"/>
    </row>
    <row r="74" spans="1:13" x14ac:dyDescent="0.25">
      <c r="A74" s="88">
        <v>67</v>
      </c>
      <c r="B74" s="89">
        <v>18.079999999999998</v>
      </c>
      <c r="C74" s="87"/>
      <c r="D74" s="87"/>
      <c r="E74" s="87"/>
      <c r="F74" s="87"/>
      <c r="G74" s="87"/>
      <c r="H74" s="87"/>
      <c r="I74" s="87"/>
      <c r="J74" s="87"/>
      <c r="K74" s="87"/>
      <c r="L74" s="87"/>
      <c r="M74" s="87"/>
    </row>
    <row r="75" spans="1:13" x14ac:dyDescent="0.25">
      <c r="A75" s="88">
        <v>68</v>
      </c>
      <c r="B75" s="89">
        <v>17.41</v>
      </c>
      <c r="C75" s="87"/>
      <c r="D75" s="87"/>
      <c r="E75" s="87"/>
      <c r="F75" s="87"/>
      <c r="G75" s="87"/>
      <c r="H75" s="87"/>
      <c r="I75" s="87"/>
      <c r="J75" s="87"/>
      <c r="K75" s="87"/>
      <c r="L75" s="87"/>
      <c r="M75" s="87"/>
    </row>
    <row r="76" spans="1:13" x14ac:dyDescent="0.25">
      <c r="A76" s="88">
        <v>69</v>
      </c>
      <c r="B76" s="89">
        <v>16.739999999999998</v>
      </c>
      <c r="C76" s="87"/>
      <c r="D76" s="87"/>
      <c r="E76" s="87"/>
      <c r="F76" s="87"/>
      <c r="G76" s="87"/>
      <c r="H76" s="87"/>
      <c r="I76" s="87"/>
      <c r="J76" s="87"/>
      <c r="K76" s="87"/>
      <c r="L76" s="87"/>
      <c r="M76" s="87"/>
    </row>
    <row r="77" spans="1:13" x14ac:dyDescent="0.25">
      <c r="A77" s="88">
        <v>70</v>
      </c>
      <c r="B77" s="89">
        <v>16.059999999999999</v>
      </c>
      <c r="C77" s="87"/>
      <c r="D77" s="87"/>
      <c r="E77" s="87"/>
      <c r="F77" s="87"/>
      <c r="G77" s="87"/>
      <c r="H77" s="87"/>
      <c r="I77" s="87"/>
      <c r="J77" s="87"/>
      <c r="K77" s="87"/>
      <c r="L77" s="87"/>
      <c r="M77" s="87"/>
    </row>
    <row r="78" spans="1:13" x14ac:dyDescent="0.25">
      <c r="A78" s="88">
        <v>71</v>
      </c>
      <c r="B78" s="89">
        <v>15.4</v>
      </c>
      <c r="C78" s="87"/>
      <c r="D78" s="87"/>
      <c r="E78" s="87"/>
      <c r="F78" s="87"/>
      <c r="G78" s="87"/>
      <c r="H78" s="87"/>
      <c r="I78" s="87"/>
      <c r="J78" s="87"/>
      <c r="K78" s="87"/>
      <c r="L78" s="87"/>
      <c r="M78" s="87"/>
    </row>
    <row r="79" spans="1:13" x14ac:dyDescent="0.25">
      <c r="A79" s="88">
        <v>72</v>
      </c>
      <c r="B79" s="89">
        <v>14.74</v>
      </c>
      <c r="C79" s="87"/>
      <c r="D79" s="87"/>
      <c r="E79" s="87"/>
      <c r="F79" s="87"/>
      <c r="G79" s="87"/>
      <c r="H79" s="87"/>
      <c r="I79" s="87"/>
      <c r="J79" s="87"/>
      <c r="K79" s="87"/>
      <c r="L79" s="87"/>
      <c r="M79" s="87"/>
    </row>
    <row r="80" spans="1:13" x14ac:dyDescent="0.25">
      <c r="A80" s="88">
        <v>73</v>
      </c>
      <c r="B80" s="89">
        <v>14.08</v>
      </c>
      <c r="C80" s="87"/>
      <c r="D80" s="87"/>
      <c r="E80" s="87"/>
      <c r="F80" s="87"/>
      <c r="G80" s="87"/>
      <c r="H80" s="87"/>
      <c r="I80" s="87"/>
      <c r="J80" s="87"/>
      <c r="K80" s="87"/>
      <c r="L80" s="87"/>
      <c r="M80" s="87"/>
    </row>
    <row r="81" spans="1:13" x14ac:dyDescent="0.25">
      <c r="A81" s="88">
        <v>74</v>
      </c>
      <c r="B81" s="89">
        <v>13.42</v>
      </c>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sheetData>
  <sheetProtection algorithmName="SHA-512" hashValue="JNXV+m7EyJvPf19cDFcwAO5eXvq8xwP2+CNQM/aY7rWQGetb9fmJnIbJ7mrdU8BnQG1Wh2IjtvyAdVxXNxERMQ==" saltValue="38yJNIeiReG4N4JErgN+Ug==" spinCount="100000" sheet="1" objects="1" scenarios="1"/>
  <conditionalFormatting sqref="A6:A16 A18:A21">
    <cfRule type="expression" dxfId="837" priority="49" stopIfTrue="1">
      <formula>MOD(ROW(),2)=0</formula>
    </cfRule>
    <cfRule type="expression" dxfId="836" priority="50" stopIfTrue="1">
      <formula>MOD(ROW(),2)&lt;&gt;0</formula>
    </cfRule>
  </conditionalFormatting>
  <conditionalFormatting sqref="B6 B8:B17">
    <cfRule type="expression" dxfId="835" priority="51" stopIfTrue="1">
      <formula>MOD(ROW(),2)=0</formula>
    </cfRule>
    <cfRule type="expression" dxfId="834" priority="52" stopIfTrue="1">
      <formula>MOD(ROW(),2)&lt;&gt;0</formula>
    </cfRule>
  </conditionalFormatting>
  <conditionalFormatting sqref="A17">
    <cfRule type="expression" dxfId="833" priority="43" stopIfTrue="1">
      <formula>MOD(ROW(),2)=0</formula>
    </cfRule>
    <cfRule type="expression" dxfId="832" priority="44" stopIfTrue="1">
      <formula>MOD(ROW(),2)&lt;&gt;0</formula>
    </cfRule>
  </conditionalFormatting>
  <conditionalFormatting sqref="B21">
    <cfRule type="expression" dxfId="831" priority="41" stopIfTrue="1">
      <formula>MOD(ROW(),2)=0</formula>
    </cfRule>
    <cfRule type="expression" dxfId="830" priority="42" stopIfTrue="1">
      <formula>MOD(ROW(),2)&lt;&gt;0</formula>
    </cfRule>
  </conditionalFormatting>
  <conditionalFormatting sqref="B7">
    <cfRule type="expression" dxfId="829" priority="37" stopIfTrue="1">
      <formula>MOD(ROW(),2)=0</formula>
    </cfRule>
    <cfRule type="expression" dxfId="828" priority="38" stopIfTrue="1">
      <formula>MOD(ROW(),2)&lt;&gt;0</formula>
    </cfRule>
  </conditionalFormatting>
  <conditionalFormatting sqref="B18">
    <cfRule type="expression" dxfId="827" priority="35" stopIfTrue="1">
      <formula>MOD(ROW(),2)=0</formula>
    </cfRule>
    <cfRule type="expression" dxfId="826" priority="36" stopIfTrue="1">
      <formula>MOD(ROW(),2)&lt;&gt;0</formula>
    </cfRule>
  </conditionalFormatting>
  <conditionalFormatting sqref="B19">
    <cfRule type="expression" dxfId="825" priority="29" stopIfTrue="1">
      <formula>MOD(ROW(),2)=0</formula>
    </cfRule>
    <cfRule type="expression" dxfId="824" priority="30" stopIfTrue="1">
      <formula>MOD(ROW(),2)&lt;&gt;0</formula>
    </cfRule>
  </conditionalFormatting>
  <conditionalFormatting sqref="B20">
    <cfRule type="expression" dxfId="823" priority="9" stopIfTrue="1">
      <formula>MOD(ROW(),2)=0</formula>
    </cfRule>
    <cfRule type="expression" dxfId="822" priority="10" stopIfTrue="1">
      <formula>MOD(ROW(),2)&lt;&gt;0</formula>
    </cfRule>
  </conditionalFormatting>
  <conditionalFormatting sqref="B20">
    <cfRule type="expression" dxfId="821" priority="7" stopIfTrue="1">
      <formula>MOD(ROW(),2)=0</formula>
    </cfRule>
    <cfRule type="expression" dxfId="820" priority="8" stopIfTrue="1">
      <formula>MOD(ROW(),2)&lt;&gt;0</formula>
    </cfRule>
  </conditionalFormatting>
  <conditionalFormatting sqref="B20">
    <cfRule type="expression" dxfId="819" priority="5" stopIfTrue="1">
      <formula>MOD(ROW(),2)=0</formula>
    </cfRule>
    <cfRule type="expression" dxfId="818" priority="6" stopIfTrue="1">
      <formula>MOD(ROW(),2)&lt;&gt;0</formula>
    </cfRule>
  </conditionalFormatting>
  <conditionalFormatting sqref="B20">
    <cfRule type="expression" priority="11" stopIfTrue="1">
      <formula>MOD(ROW(),2)=0</formula>
    </cfRule>
    <cfRule type="expression" priority="12" stopIfTrue="1">
      <formula>MOD(ROW(),2)&lt;&gt;0</formula>
    </cfRule>
  </conditionalFormatting>
  <conditionalFormatting sqref="B20">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fRule type="expression" priority="21" stopIfTrue="1">
      <formula>MOD(ROW(),2)=0</formula>
    </cfRule>
    <cfRule type="expression" priority="22" stopIfTrue="1">
      <formula>MOD(ROW(),2)&lt;&gt;0</formula>
    </cfRule>
    <cfRule type="expression" priority="23" stopIfTrue="1">
      <formula>MOD(ROW(),2)=0</formula>
    </cfRule>
    <cfRule type="expression" priority="24" stopIfTrue="1">
      <formula>MOD(ROW(),2)&lt;&gt;0</formula>
    </cfRule>
    <cfRule type="expression" priority="25" stopIfTrue="1">
      <formula>MOD(ROW(),2)=0</formula>
    </cfRule>
    <cfRule type="expression" priority="26" stopIfTrue="1">
      <formula>MOD(ROW(),2)&lt;&gt;0</formula>
    </cfRule>
    <cfRule type="expression" priority="27" stopIfTrue="1">
      <formula>MOD(ROW(),2)=0</formula>
    </cfRule>
    <cfRule type="expression" priority="28" stopIfTrue="1">
      <formula>MOD(ROW(),2)&lt;&gt;0</formula>
    </cfRule>
  </conditionalFormatting>
  <conditionalFormatting sqref="A26:A81">
    <cfRule type="expression" dxfId="817" priority="1" stopIfTrue="1">
      <formula>MOD(ROW(),2)=0</formula>
    </cfRule>
    <cfRule type="expression" dxfId="816" priority="2" stopIfTrue="1">
      <formula>MOD(ROW(),2)&lt;&gt;0</formula>
    </cfRule>
  </conditionalFormatting>
  <conditionalFormatting sqref="B26:B81">
    <cfRule type="expression" dxfId="815" priority="3" stopIfTrue="1">
      <formula>MOD(ROW(),2)=0</formula>
    </cfRule>
    <cfRule type="expression" dxfId="814" priority="4" stopIfTrue="1">
      <formula>MOD(ROW(),2)&lt;&gt;0</formula>
    </cfRule>
  </conditionalFormatting>
  <hyperlinks>
    <hyperlink ref="B23" location="'Factor List'!A1" display="Back to Factor List" xr:uid="{00000000-0004-0000-5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07"/>
  <dimension ref="A1:M481"/>
  <sheetViews>
    <sheetView showGridLines="0" topLeftCell="A3" zoomScale="85" zoomScaleNormal="85" workbookViewId="0">
      <selection activeCell="C10" sqref="C10"/>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x-608</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47</v>
      </c>
    </row>
    <row r="9" spans="1:9" x14ac:dyDescent="0.25">
      <c r="A9" s="93" t="s">
        <v>17</v>
      </c>
      <c r="B9" s="74" t="s">
        <v>654</v>
      </c>
    </row>
    <row r="10" spans="1:9" ht="26.4" x14ac:dyDescent="0.25">
      <c r="A10" s="93" t="s">
        <v>2</v>
      </c>
      <c r="B10" s="74" t="s">
        <v>673</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608</v>
      </c>
    </row>
    <row r="15" spans="1:9" x14ac:dyDescent="0.25">
      <c r="A15" s="93" t="s">
        <v>53</v>
      </c>
      <c r="B15" s="74" t="s">
        <v>715</v>
      </c>
    </row>
    <row r="16" spans="1:9" x14ac:dyDescent="0.25">
      <c r="A16" s="93" t="s">
        <v>54</v>
      </c>
      <c r="B16" s="74" t="s">
        <v>675</v>
      </c>
    </row>
    <row r="17" spans="1:13" ht="65.400000000000006" customHeight="1" x14ac:dyDescent="0.25">
      <c r="A17" s="93" t="s">
        <v>388</v>
      </c>
      <c r="B17" s="74" t="s">
        <v>1128</v>
      </c>
    </row>
    <row r="18" spans="1:13" x14ac:dyDescent="0.25">
      <c r="A18" s="93" t="s">
        <v>19</v>
      </c>
      <c r="B18" s="92">
        <v>45135</v>
      </c>
    </row>
    <row r="19" spans="1:13" x14ac:dyDescent="0.25">
      <c r="A19" s="93" t="s">
        <v>20</v>
      </c>
      <c r="B19" s="92">
        <v>45135</v>
      </c>
    </row>
    <row r="20" spans="1:13" x14ac:dyDescent="0.25">
      <c r="A20" s="93" t="s">
        <v>264</v>
      </c>
      <c r="B20" s="184"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ht="26.4" x14ac:dyDescent="0.25">
      <c r="A26" s="86" t="s">
        <v>274</v>
      </c>
      <c r="B26" s="86" t="s">
        <v>657</v>
      </c>
      <c r="C26" s="87"/>
      <c r="D26" s="87"/>
      <c r="E26" s="87"/>
      <c r="F26" s="87"/>
      <c r="G26" s="87"/>
      <c r="H26" s="87"/>
      <c r="I26" s="87"/>
      <c r="J26" s="87"/>
      <c r="K26" s="87"/>
      <c r="L26" s="87"/>
      <c r="M26" s="87"/>
    </row>
    <row r="27" spans="1:13" x14ac:dyDescent="0.25">
      <c r="A27" s="88">
        <v>20</v>
      </c>
      <c r="B27" s="89">
        <v>8.66</v>
      </c>
      <c r="C27" s="87"/>
      <c r="D27" s="87"/>
      <c r="E27" s="87"/>
      <c r="F27" s="87"/>
      <c r="G27" s="87"/>
      <c r="H27" s="87"/>
      <c r="I27" s="87"/>
      <c r="J27" s="87"/>
      <c r="K27" s="87"/>
      <c r="L27" s="87"/>
      <c r="M27" s="87"/>
    </row>
    <row r="28" spans="1:13" x14ac:dyDescent="0.25">
      <c r="A28" s="88">
        <v>21</v>
      </c>
      <c r="B28" s="89">
        <v>8.7799999999999994</v>
      </c>
      <c r="C28" s="87"/>
      <c r="D28" s="87"/>
      <c r="E28" s="87"/>
      <c r="F28" s="87"/>
      <c r="G28" s="87"/>
      <c r="H28" s="87"/>
      <c r="I28" s="87"/>
      <c r="J28" s="87"/>
      <c r="K28" s="87"/>
      <c r="L28" s="87"/>
      <c r="M28" s="87"/>
    </row>
    <row r="29" spans="1:13" x14ac:dyDescent="0.25">
      <c r="A29" s="88">
        <v>22</v>
      </c>
      <c r="B29" s="89">
        <v>8.91</v>
      </c>
      <c r="C29" s="87"/>
      <c r="D29" s="87"/>
      <c r="E29" s="87"/>
      <c r="F29" s="87"/>
      <c r="G29" s="87"/>
      <c r="H29" s="87"/>
      <c r="I29" s="87"/>
      <c r="J29" s="87"/>
      <c r="K29" s="87"/>
      <c r="L29" s="87"/>
      <c r="M29" s="87"/>
    </row>
    <row r="30" spans="1:13" x14ac:dyDescent="0.25">
      <c r="A30" s="88">
        <v>23</v>
      </c>
      <c r="B30" s="89">
        <v>9.0399999999999991</v>
      </c>
      <c r="C30" s="87"/>
      <c r="D30" s="87"/>
      <c r="E30" s="87"/>
      <c r="F30" s="87"/>
      <c r="G30" s="87"/>
      <c r="H30" s="87"/>
      <c r="I30" s="87"/>
      <c r="J30" s="87"/>
      <c r="K30" s="87"/>
      <c r="L30" s="87"/>
      <c r="M30" s="87"/>
    </row>
    <row r="31" spans="1:13" x14ac:dyDescent="0.25">
      <c r="A31" s="88">
        <v>24</v>
      </c>
      <c r="B31" s="89">
        <v>9.17</v>
      </c>
      <c r="C31" s="87"/>
      <c r="D31" s="87"/>
      <c r="E31" s="87"/>
      <c r="F31" s="87"/>
      <c r="G31" s="87"/>
      <c r="H31" s="87"/>
      <c r="I31" s="87"/>
      <c r="J31" s="87"/>
      <c r="K31" s="87"/>
      <c r="L31" s="87"/>
      <c r="M31" s="87"/>
    </row>
    <row r="32" spans="1:13" x14ac:dyDescent="0.25">
      <c r="A32" s="88">
        <v>25</v>
      </c>
      <c r="B32" s="89">
        <v>9.3000000000000007</v>
      </c>
      <c r="C32" s="87"/>
      <c r="D32" s="87"/>
      <c r="E32" s="87"/>
      <c r="F32" s="87"/>
      <c r="G32" s="87"/>
      <c r="H32" s="87"/>
      <c r="I32" s="87"/>
      <c r="J32" s="87"/>
      <c r="K32" s="87"/>
      <c r="L32" s="87"/>
      <c r="M32" s="87"/>
    </row>
    <row r="33" spans="1:13" x14ac:dyDescent="0.25">
      <c r="A33" s="88">
        <v>26</v>
      </c>
      <c r="B33" s="89">
        <v>9.43</v>
      </c>
      <c r="C33" s="87"/>
      <c r="D33" s="87"/>
      <c r="E33" s="87"/>
      <c r="F33" s="87"/>
      <c r="G33" s="87"/>
      <c r="H33" s="87"/>
      <c r="I33" s="87"/>
      <c r="J33" s="87"/>
      <c r="K33" s="87"/>
      <c r="L33" s="87"/>
      <c r="M33" s="87"/>
    </row>
    <row r="34" spans="1:13" x14ac:dyDescent="0.25">
      <c r="A34" s="88">
        <v>27</v>
      </c>
      <c r="B34" s="89">
        <v>9.57</v>
      </c>
      <c r="C34" s="87"/>
      <c r="D34" s="87"/>
      <c r="E34" s="87"/>
      <c r="F34" s="87"/>
      <c r="G34" s="87"/>
      <c r="H34" s="87"/>
      <c r="I34" s="87"/>
      <c r="J34" s="87"/>
      <c r="K34" s="87"/>
      <c r="L34" s="87"/>
      <c r="M34" s="87"/>
    </row>
    <row r="35" spans="1:13" x14ac:dyDescent="0.25">
      <c r="A35" s="88">
        <v>28</v>
      </c>
      <c r="B35" s="89">
        <v>9.6999999999999993</v>
      </c>
      <c r="C35" s="87"/>
      <c r="D35" s="87"/>
      <c r="E35" s="87"/>
      <c r="F35" s="87"/>
      <c r="G35" s="87"/>
      <c r="H35" s="87"/>
      <c r="I35" s="87"/>
      <c r="J35" s="87"/>
      <c r="K35" s="87"/>
      <c r="L35" s="87"/>
      <c r="M35" s="87"/>
    </row>
    <row r="36" spans="1:13" x14ac:dyDescent="0.25">
      <c r="A36" s="88">
        <v>29</v>
      </c>
      <c r="B36" s="89">
        <v>9.84</v>
      </c>
      <c r="C36" s="87"/>
      <c r="D36" s="87"/>
      <c r="E36" s="87"/>
      <c r="F36" s="87"/>
      <c r="G36" s="87"/>
      <c r="H36" s="87"/>
      <c r="I36" s="87"/>
      <c r="J36" s="87"/>
      <c r="K36" s="87"/>
      <c r="L36" s="87"/>
      <c r="M36" s="87"/>
    </row>
    <row r="37" spans="1:13" x14ac:dyDescent="0.25">
      <c r="A37" s="88">
        <v>30</v>
      </c>
      <c r="B37" s="89">
        <v>9.98</v>
      </c>
      <c r="C37" s="87"/>
      <c r="D37" s="87"/>
      <c r="E37" s="87"/>
      <c r="F37" s="87"/>
      <c r="G37" s="87"/>
      <c r="H37" s="87"/>
      <c r="I37" s="87"/>
      <c r="J37" s="87"/>
      <c r="K37" s="87"/>
      <c r="L37" s="87"/>
      <c r="M37" s="87"/>
    </row>
    <row r="38" spans="1:13" x14ac:dyDescent="0.25">
      <c r="A38" s="88">
        <v>31</v>
      </c>
      <c r="B38" s="89">
        <v>10.130000000000001</v>
      </c>
      <c r="C38" s="87"/>
      <c r="D38" s="87"/>
      <c r="E38" s="87"/>
      <c r="F38" s="87"/>
      <c r="G38" s="87"/>
      <c r="H38" s="87"/>
      <c r="I38" s="87"/>
      <c r="J38" s="87"/>
      <c r="K38" s="87"/>
      <c r="L38" s="87"/>
      <c r="M38" s="87"/>
    </row>
    <row r="39" spans="1:13" x14ac:dyDescent="0.25">
      <c r="A39" s="88">
        <v>32</v>
      </c>
      <c r="B39" s="89">
        <v>10.27</v>
      </c>
      <c r="C39" s="87"/>
      <c r="D39" s="87"/>
      <c r="E39" s="87"/>
      <c r="F39" s="87"/>
      <c r="G39" s="87"/>
      <c r="H39" s="87"/>
      <c r="I39" s="87"/>
      <c r="J39" s="87"/>
      <c r="K39" s="87"/>
      <c r="L39" s="87"/>
      <c r="M39" s="87"/>
    </row>
    <row r="40" spans="1:13" x14ac:dyDescent="0.25">
      <c r="A40" s="88">
        <v>33</v>
      </c>
      <c r="B40" s="89">
        <v>10.42</v>
      </c>
      <c r="C40" s="87"/>
      <c r="D40" s="87"/>
      <c r="E40" s="87"/>
      <c r="F40" s="87"/>
      <c r="G40" s="87"/>
      <c r="H40" s="87"/>
      <c r="I40" s="87"/>
      <c r="J40" s="87"/>
      <c r="K40" s="87"/>
      <c r="L40" s="87"/>
      <c r="M40" s="87"/>
    </row>
    <row r="41" spans="1:13" x14ac:dyDescent="0.25">
      <c r="A41" s="88">
        <v>34</v>
      </c>
      <c r="B41" s="89">
        <v>10.57</v>
      </c>
      <c r="C41" s="87"/>
      <c r="D41" s="87"/>
      <c r="E41" s="87"/>
      <c r="F41" s="87"/>
      <c r="G41" s="87"/>
      <c r="H41" s="87"/>
      <c r="I41" s="87"/>
      <c r="J41" s="87"/>
      <c r="K41" s="87"/>
      <c r="L41" s="87"/>
      <c r="M41" s="87"/>
    </row>
    <row r="42" spans="1:13" x14ac:dyDescent="0.25">
      <c r="A42" s="88">
        <v>35</v>
      </c>
      <c r="B42" s="89">
        <v>10.72</v>
      </c>
      <c r="C42" s="87"/>
      <c r="D42" s="87"/>
      <c r="E42" s="87"/>
      <c r="F42" s="87"/>
      <c r="G42" s="87"/>
      <c r="H42" s="87"/>
      <c r="I42" s="87"/>
      <c r="J42" s="87"/>
      <c r="K42" s="87"/>
      <c r="L42" s="87"/>
      <c r="M42" s="87"/>
    </row>
    <row r="43" spans="1:13" x14ac:dyDescent="0.25">
      <c r="A43" s="88">
        <v>36</v>
      </c>
      <c r="B43" s="89">
        <v>10.88</v>
      </c>
      <c r="C43" s="87"/>
      <c r="D43" s="87"/>
      <c r="E43" s="87"/>
      <c r="F43" s="87"/>
      <c r="G43" s="87"/>
      <c r="H43" s="87"/>
      <c r="I43" s="87"/>
      <c r="J43" s="87"/>
      <c r="K43" s="87"/>
      <c r="L43" s="87"/>
      <c r="M43" s="87"/>
    </row>
    <row r="44" spans="1:13" x14ac:dyDescent="0.25">
      <c r="A44" s="88">
        <v>37</v>
      </c>
      <c r="B44" s="89">
        <v>11.03</v>
      </c>
      <c r="C44" s="87"/>
      <c r="D44" s="87"/>
      <c r="E44" s="87"/>
      <c r="F44" s="87"/>
      <c r="G44" s="87"/>
      <c r="H44" s="87"/>
      <c r="I44" s="87"/>
      <c r="J44" s="87"/>
      <c r="K44" s="87"/>
      <c r="L44" s="87"/>
      <c r="M44" s="87"/>
    </row>
    <row r="45" spans="1:13" x14ac:dyDescent="0.25">
      <c r="A45" s="88">
        <v>38</v>
      </c>
      <c r="B45" s="89">
        <v>11.19</v>
      </c>
      <c r="C45" s="87"/>
      <c r="D45" s="87"/>
      <c r="E45" s="87"/>
      <c r="F45" s="87"/>
      <c r="G45" s="87"/>
      <c r="H45" s="87"/>
      <c r="I45" s="87"/>
      <c r="J45" s="87"/>
      <c r="K45" s="87"/>
      <c r="L45" s="87"/>
      <c r="M45" s="87"/>
    </row>
    <row r="46" spans="1:13" x14ac:dyDescent="0.25">
      <c r="A46" s="88">
        <v>39</v>
      </c>
      <c r="B46" s="89">
        <v>11.35</v>
      </c>
      <c r="C46" s="87"/>
      <c r="D46" s="87"/>
      <c r="E46" s="87"/>
      <c r="F46" s="87"/>
      <c r="G46" s="87"/>
      <c r="H46" s="87"/>
      <c r="I46" s="87"/>
      <c r="J46" s="87"/>
      <c r="K46" s="87"/>
      <c r="L46" s="87"/>
      <c r="M46" s="87"/>
    </row>
    <row r="47" spans="1:13" x14ac:dyDescent="0.25">
      <c r="A47" s="88">
        <v>40</v>
      </c>
      <c r="B47" s="89">
        <v>11.52</v>
      </c>
      <c r="C47" s="87"/>
      <c r="D47" s="87"/>
      <c r="E47" s="87"/>
      <c r="F47" s="87"/>
      <c r="G47" s="87"/>
      <c r="H47" s="87"/>
      <c r="I47" s="87"/>
      <c r="J47" s="87"/>
      <c r="K47" s="87"/>
      <c r="L47" s="87"/>
      <c r="M47" s="87"/>
    </row>
    <row r="48" spans="1:13" x14ac:dyDescent="0.25">
      <c r="A48" s="88">
        <v>41</v>
      </c>
      <c r="B48" s="89">
        <v>11.68</v>
      </c>
      <c r="C48" s="87"/>
      <c r="D48" s="87"/>
      <c r="E48" s="87"/>
      <c r="F48" s="87"/>
      <c r="G48" s="87"/>
      <c r="H48" s="87"/>
      <c r="I48" s="87"/>
      <c r="J48" s="87"/>
      <c r="K48" s="87"/>
      <c r="L48" s="87"/>
      <c r="M48" s="87"/>
    </row>
    <row r="49" spans="1:13" x14ac:dyDescent="0.25">
      <c r="A49" s="88">
        <v>42</v>
      </c>
      <c r="B49" s="89">
        <v>11.85</v>
      </c>
      <c r="C49" s="87"/>
      <c r="D49" s="87"/>
      <c r="E49" s="87"/>
      <c r="F49" s="87"/>
      <c r="G49" s="87"/>
      <c r="H49" s="87"/>
      <c r="I49" s="87"/>
      <c r="J49" s="87"/>
      <c r="K49" s="87"/>
      <c r="L49" s="87"/>
      <c r="M49" s="87"/>
    </row>
    <row r="50" spans="1:13" x14ac:dyDescent="0.25">
      <c r="A50" s="88">
        <v>43</v>
      </c>
      <c r="B50" s="89">
        <v>12.03</v>
      </c>
      <c r="C50" s="87"/>
      <c r="D50" s="87"/>
      <c r="E50" s="87"/>
      <c r="F50" s="87"/>
      <c r="G50" s="87"/>
      <c r="H50" s="87"/>
      <c r="I50" s="87"/>
      <c r="J50" s="87"/>
      <c r="K50" s="87"/>
      <c r="L50" s="87"/>
      <c r="M50" s="87"/>
    </row>
    <row r="51" spans="1:13" x14ac:dyDescent="0.25">
      <c r="A51" s="88">
        <v>44</v>
      </c>
      <c r="B51" s="89">
        <v>12.2</v>
      </c>
      <c r="C51" s="87"/>
      <c r="D51" s="87"/>
      <c r="E51" s="87"/>
      <c r="F51" s="87"/>
      <c r="G51" s="87"/>
      <c r="H51" s="87"/>
      <c r="I51" s="87"/>
      <c r="J51" s="87"/>
      <c r="K51" s="87"/>
      <c r="L51" s="87"/>
      <c r="M51" s="87"/>
    </row>
    <row r="52" spans="1:13" x14ac:dyDescent="0.25">
      <c r="A52" s="88">
        <v>45</v>
      </c>
      <c r="B52" s="89">
        <v>12.38</v>
      </c>
      <c r="C52" s="87"/>
      <c r="D52" s="87"/>
      <c r="E52" s="87"/>
      <c r="F52" s="87"/>
      <c r="G52" s="87"/>
      <c r="H52" s="87"/>
      <c r="I52" s="87"/>
      <c r="J52" s="87"/>
      <c r="K52" s="87"/>
      <c r="L52" s="87"/>
      <c r="M52" s="87"/>
    </row>
    <row r="53" spans="1:13" x14ac:dyDescent="0.25">
      <c r="A53" s="88">
        <v>46</v>
      </c>
      <c r="B53" s="89">
        <v>12.56</v>
      </c>
      <c r="C53" s="87"/>
      <c r="D53" s="87"/>
      <c r="E53" s="87"/>
      <c r="F53" s="87"/>
      <c r="G53" s="87"/>
      <c r="H53" s="87"/>
      <c r="I53" s="87"/>
      <c r="J53" s="87"/>
      <c r="K53" s="87"/>
      <c r="L53" s="87"/>
      <c r="M53" s="87"/>
    </row>
    <row r="54" spans="1:13" x14ac:dyDescent="0.25">
      <c r="A54" s="88">
        <v>47</v>
      </c>
      <c r="B54" s="89">
        <v>12.74</v>
      </c>
      <c r="C54" s="87"/>
      <c r="D54" s="87"/>
      <c r="E54" s="87"/>
      <c r="F54" s="87"/>
      <c r="G54" s="87"/>
      <c r="H54" s="87"/>
      <c r="I54" s="87"/>
      <c r="J54" s="87"/>
      <c r="K54" s="87"/>
      <c r="L54" s="87"/>
      <c r="M54" s="87"/>
    </row>
    <row r="55" spans="1:13" x14ac:dyDescent="0.25">
      <c r="A55" s="88">
        <v>48</v>
      </c>
      <c r="B55" s="89">
        <v>12.93</v>
      </c>
      <c r="C55" s="87"/>
      <c r="D55" s="87"/>
      <c r="E55" s="87"/>
      <c r="F55" s="87"/>
      <c r="G55" s="87"/>
      <c r="H55" s="87"/>
      <c r="I55" s="87"/>
      <c r="J55" s="87"/>
      <c r="K55" s="87"/>
      <c r="L55" s="87"/>
      <c r="M55" s="87"/>
    </row>
    <row r="56" spans="1:13" x14ac:dyDescent="0.25">
      <c r="A56" s="88">
        <v>49</v>
      </c>
      <c r="B56" s="89">
        <v>13.12</v>
      </c>
      <c r="C56" s="87"/>
      <c r="D56" s="87"/>
      <c r="E56" s="87"/>
      <c r="F56" s="87"/>
      <c r="G56" s="87"/>
      <c r="H56" s="87"/>
      <c r="I56" s="87"/>
      <c r="J56" s="87"/>
      <c r="K56" s="87"/>
      <c r="L56" s="87"/>
      <c r="M56" s="87"/>
    </row>
    <row r="57" spans="1:13" x14ac:dyDescent="0.25">
      <c r="A57" s="88">
        <v>50</v>
      </c>
      <c r="B57" s="89">
        <v>13.32</v>
      </c>
      <c r="C57" s="87"/>
      <c r="D57" s="87"/>
      <c r="E57" s="87"/>
      <c r="F57" s="87"/>
      <c r="G57" s="87"/>
      <c r="H57" s="87"/>
      <c r="I57" s="87"/>
      <c r="J57" s="87"/>
      <c r="K57" s="87"/>
      <c r="L57" s="87"/>
      <c r="M57" s="87"/>
    </row>
    <row r="58" spans="1:13" x14ac:dyDescent="0.25">
      <c r="A58" s="88">
        <v>51</v>
      </c>
      <c r="B58" s="89">
        <v>13.52</v>
      </c>
      <c r="C58" s="87"/>
      <c r="D58" s="87"/>
      <c r="E58" s="87"/>
      <c r="F58" s="87"/>
      <c r="G58" s="87"/>
      <c r="H58" s="87"/>
      <c r="I58" s="87"/>
      <c r="J58" s="87"/>
      <c r="K58" s="87"/>
      <c r="L58" s="87"/>
      <c r="M58" s="87"/>
    </row>
    <row r="59" spans="1:13" x14ac:dyDescent="0.25">
      <c r="A59" s="88">
        <v>52</v>
      </c>
      <c r="B59" s="89">
        <v>13.72</v>
      </c>
      <c r="C59" s="87"/>
      <c r="D59" s="87"/>
      <c r="E59" s="87"/>
      <c r="F59" s="87"/>
      <c r="G59" s="87"/>
      <c r="H59" s="87"/>
      <c r="I59" s="87"/>
      <c r="J59" s="87"/>
      <c r="K59" s="87"/>
      <c r="L59" s="87"/>
      <c r="M59" s="87"/>
    </row>
    <row r="60" spans="1:13" x14ac:dyDescent="0.25">
      <c r="A60" s="88">
        <v>53</v>
      </c>
      <c r="B60" s="89">
        <v>13.93</v>
      </c>
      <c r="C60" s="87"/>
      <c r="D60" s="87"/>
      <c r="E60" s="87"/>
      <c r="F60" s="87"/>
      <c r="G60" s="87"/>
      <c r="H60" s="87"/>
      <c r="I60" s="87"/>
      <c r="J60" s="87"/>
      <c r="K60" s="87"/>
      <c r="L60" s="87"/>
      <c r="M60" s="87"/>
    </row>
    <row r="61" spans="1:13" x14ac:dyDescent="0.25">
      <c r="A61" s="88">
        <v>54</v>
      </c>
      <c r="B61" s="89">
        <v>14.14</v>
      </c>
      <c r="C61" s="87"/>
      <c r="D61" s="87"/>
      <c r="E61" s="87"/>
      <c r="F61" s="87"/>
      <c r="G61" s="87"/>
      <c r="H61" s="87"/>
      <c r="I61" s="87"/>
      <c r="J61" s="87"/>
      <c r="K61" s="87"/>
      <c r="L61" s="87"/>
      <c r="M61" s="87"/>
    </row>
    <row r="62" spans="1:13" x14ac:dyDescent="0.25">
      <c r="A62" s="88">
        <v>55</v>
      </c>
      <c r="B62" s="89">
        <v>14.36</v>
      </c>
      <c r="C62" s="87"/>
      <c r="D62" s="87"/>
      <c r="E62" s="87"/>
      <c r="F62" s="87"/>
      <c r="G62" s="87"/>
      <c r="H62" s="87"/>
      <c r="I62" s="87"/>
      <c r="J62" s="87"/>
      <c r="K62" s="87"/>
      <c r="L62" s="87"/>
      <c r="M62" s="87"/>
    </row>
    <row r="63" spans="1:13" x14ac:dyDescent="0.25">
      <c r="A63" s="88">
        <v>56</v>
      </c>
      <c r="B63" s="89">
        <v>14.58</v>
      </c>
      <c r="C63" s="87"/>
      <c r="D63" s="87"/>
      <c r="E63" s="87"/>
      <c r="F63" s="87"/>
      <c r="G63" s="87"/>
      <c r="H63" s="87"/>
      <c r="I63" s="87"/>
      <c r="J63" s="87"/>
      <c r="K63" s="87"/>
      <c r="L63" s="87"/>
      <c r="M63" s="87"/>
    </row>
    <row r="64" spans="1:13" x14ac:dyDescent="0.25">
      <c r="A64" s="88">
        <v>57</v>
      </c>
      <c r="B64" s="89">
        <v>14.81</v>
      </c>
      <c r="C64" s="87"/>
      <c r="D64" s="87"/>
      <c r="E64" s="87"/>
      <c r="F64" s="87"/>
      <c r="G64" s="87"/>
      <c r="H64" s="87"/>
      <c r="I64" s="87"/>
      <c r="J64" s="87"/>
      <c r="K64" s="87"/>
      <c r="L64" s="87"/>
      <c r="M64" s="87"/>
    </row>
    <row r="65" spans="1:13" x14ac:dyDescent="0.25">
      <c r="A65" s="88">
        <v>58</v>
      </c>
      <c r="B65" s="89">
        <v>15.05</v>
      </c>
      <c r="C65" s="87"/>
      <c r="D65" s="87"/>
      <c r="E65" s="87"/>
      <c r="F65" s="87"/>
      <c r="G65" s="87"/>
      <c r="H65" s="87"/>
      <c r="I65" s="87"/>
      <c r="J65" s="87"/>
      <c r="K65" s="87"/>
      <c r="L65" s="87"/>
      <c r="M65" s="87"/>
    </row>
    <row r="66" spans="1:13" x14ac:dyDescent="0.25">
      <c r="A66" s="88">
        <v>59</v>
      </c>
      <c r="B66" s="89">
        <v>15.29</v>
      </c>
      <c r="C66" s="87"/>
      <c r="D66" s="87"/>
      <c r="E66" s="87"/>
      <c r="F66" s="87"/>
      <c r="G66" s="87"/>
      <c r="H66" s="87"/>
      <c r="I66" s="87"/>
      <c r="J66" s="87"/>
      <c r="K66" s="87"/>
      <c r="L66" s="87"/>
      <c r="M66" s="87"/>
    </row>
    <row r="67" spans="1:13" x14ac:dyDescent="0.25">
      <c r="A67" s="88">
        <v>60</v>
      </c>
      <c r="B67" s="89">
        <v>15.54</v>
      </c>
      <c r="C67" s="87"/>
      <c r="D67" s="87"/>
      <c r="E67" s="87"/>
      <c r="F67" s="87"/>
      <c r="G67" s="87"/>
      <c r="H67" s="87"/>
      <c r="I67" s="87"/>
      <c r="J67" s="87"/>
      <c r="K67" s="87"/>
      <c r="L67" s="87"/>
      <c r="M67" s="87"/>
    </row>
    <row r="68" spans="1:13" x14ac:dyDescent="0.25">
      <c r="A68" s="88">
        <v>61</v>
      </c>
      <c r="B68" s="89">
        <v>15.8</v>
      </c>
      <c r="C68" s="87"/>
      <c r="D68" s="87"/>
      <c r="E68" s="87"/>
      <c r="F68" s="87"/>
      <c r="G68" s="87"/>
      <c r="H68" s="87"/>
      <c r="I68" s="87"/>
      <c r="J68" s="87"/>
      <c r="K68" s="87"/>
      <c r="L68" s="87"/>
      <c r="M68" s="87"/>
    </row>
    <row r="69" spans="1:13" x14ac:dyDescent="0.25">
      <c r="A69" s="88">
        <v>62</v>
      </c>
      <c r="B69" s="89">
        <v>16.07</v>
      </c>
      <c r="C69" s="87"/>
      <c r="D69" s="87"/>
      <c r="E69" s="87"/>
      <c r="F69" s="87"/>
      <c r="G69" s="87"/>
      <c r="H69" s="87"/>
      <c r="I69" s="87"/>
      <c r="J69" s="87"/>
      <c r="K69" s="87"/>
      <c r="L69" s="87"/>
      <c r="M69" s="87"/>
    </row>
    <row r="70" spans="1:13" x14ac:dyDescent="0.25">
      <c r="A70" s="88">
        <v>63</v>
      </c>
      <c r="B70" s="89">
        <v>16.350000000000001</v>
      </c>
      <c r="C70" s="87"/>
      <c r="D70" s="87"/>
      <c r="E70" s="87"/>
      <c r="F70" s="87"/>
      <c r="G70" s="87"/>
      <c r="H70" s="87"/>
      <c r="I70" s="87"/>
      <c r="J70" s="87"/>
      <c r="K70" s="87"/>
      <c r="L70" s="87"/>
      <c r="M70" s="87"/>
    </row>
    <row r="71" spans="1:13" x14ac:dyDescent="0.25">
      <c r="A71" s="88">
        <v>64</v>
      </c>
      <c r="B71" s="89">
        <v>16.64</v>
      </c>
      <c r="C71" s="87"/>
      <c r="D71" s="87"/>
      <c r="E71" s="87"/>
      <c r="F71" s="87"/>
      <c r="G71" s="87"/>
      <c r="H71" s="87"/>
      <c r="I71" s="87"/>
      <c r="J71" s="87"/>
      <c r="K71" s="87"/>
      <c r="L71" s="87"/>
      <c r="M71" s="87"/>
    </row>
    <row r="72" spans="1:13" x14ac:dyDescent="0.25">
      <c r="A72" s="88">
        <v>65</v>
      </c>
      <c r="B72" s="89">
        <v>16.95</v>
      </c>
      <c r="C72" s="87"/>
      <c r="D72" s="87"/>
      <c r="E72" s="87"/>
      <c r="F72" s="87"/>
      <c r="G72" s="87"/>
      <c r="H72" s="87"/>
      <c r="I72" s="87"/>
      <c r="J72" s="87"/>
      <c r="K72" s="87"/>
      <c r="L72" s="87"/>
      <c r="M72" s="87"/>
    </row>
    <row r="73" spans="1:13" x14ac:dyDescent="0.25">
      <c r="A73" s="88">
        <v>66</v>
      </c>
      <c r="B73" s="89">
        <v>17.27</v>
      </c>
      <c r="C73" s="87"/>
      <c r="D73" s="87"/>
      <c r="E73" s="87"/>
      <c r="F73" s="87"/>
      <c r="G73" s="87"/>
      <c r="H73" s="87"/>
      <c r="I73" s="87"/>
      <c r="J73" s="87"/>
      <c r="K73" s="87"/>
      <c r="L73" s="87"/>
      <c r="M73" s="87"/>
    </row>
    <row r="74" spans="1:13" x14ac:dyDescent="0.25">
      <c r="A74" s="88">
        <v>67</v>
      </c>
      <c r="B74" s="89">
        <v>17.600000000000001</v>
      </c>
      <c r="C74" s="87"/>
      <c r="D74" s="87"/>
      <c r="E74" s="87"/>
      <c r="F74" s="87"/>
      <c r="G74" s="87"/>
      <c r="H74" s="87"/>
      <c r="I74" s="87"/>
      <c r="J74" s="87"/>
      <c r="K74" s="87"/>
      <c r="L74" s="87"/>
      <c r="M74" s="87"/>
    </row>
    <row r="75" spans="1:13" x14ac:dyDescent="0.25">
      <c r="A75" s="88">
        <v>68</v>
      </c>
      <c r="B75" s="89">
        <v>17.43</v>
      </c>
      <c r="C75" s="87"/>
      <c r="D75" s="87"/>
      <c r="E75" s="87"/>
      <c r="F75" s="87"/>
      <c r="G75" s="87"/>
      <c r="H75" s="87"/>
      <c r="I75" s="87"/>
      <c r="J75" s="87"/>
      <c r="K75" s="87"/>
      <c r="L75" s="87"/>
      <c r="M75" s="87"/>
    </row>
    <row r="76" spans="1:13" x14ac:dyDescent="0.25">
      <c r="A76" s="88">
        <v>69</v>
      </c>
      <c r="B76" s="89">
        <v>16.760000000000002</v>
      </c>
      <c r="C76" s="87"/>
      <c r="D76" s="87"/>
      <c r="E76" s="87"/>
      <c r="F76" s="87"/>
      <c r="G76" s="87"/>
      <c r="H76" s="87"/>
      <c r="I76" s="87"/>
      <c r="J76" s="87"/>
      <c r="K76" s="87"/>
      <c r="L76" s="87"/>
      <c r="M76" s="87"/>
    </row>
    <row r="77" spans="1:13" x14ac:dyDescent="0.25">
      <c r="A77" s="88">
        <v>70</v>
      </c>
      <c r="B77" s="89">
        <v>16.079999999999998</v>
      </c>
      <c r="C77" s="87"/>
      <c r="D77" s="87"/>
      <c r="E77" s="87"/>
      <c r="F77" s="87"/>
      <c r="G77" s="87"/>
      <c r="H77" s="87"/>
      <c r="I77" s="87"/>
      <c r="J77" s="87"/>
      <c r="K77" s="87"/>
      <c r="L77" s="87"/>
      <c r="M77" s="87"/>
    </row>
    <row r="78" spans="1:13" x14ac:dyDescent="0.25">
      <c r="A78" s="88">
        <v>71</v>
      </c>
      <c r="B78" s="89">
        <v>15.41</v>
      </c>
      <c r="C78" s="87"/>
      <c r="D78" s="87"/>
      <c r="E78" s="87"/>
      <c r="F78" s="87"/>
      <c r="G78" s="87"/>
      <c r="H78" s="87"/>
      <c r="I78" s="87"/>
      <c r="J78" s="87"/>
      <c r="K78" s="87"/>
      <c r="L78" s="87"/>
      <c r="M78" s="87"/>
    </row>
    <row r="79" spans="1:13" x14ac:dyDescent="0.25">
      <c r="A79" s="88">
        <v>72</v>
      </c>
      <c r="B79" s="89">
        <v>14.74</v>
      </c>
      <c r="C79" s="87"/>
      <c r="D79" s="87"/>
      <c r="E79" s="87"/>
      <c r="F79" s="87"/>
      <c r="G79" s="87"/>
      <c r="H79" s="87"/>
      <c r="I79" s="87"/>
      <c r="J79" s="87"/>
      <c r="K79" s="87"/>
      <c r="L79" s="87"/>
      <c r="M79" s="87"/>
    </row>
    <row r="80" spans="1:13" x14ac:dyDescent="0.25">
      <c r="A80" s="88">
        <v>73</v>
      </c>
      <c r="B80" s="89">
        <v>14.08</v>
      </c>
      <c r="C80" s="87"/>
      <c r="D80" s="87"/>
      <c r="E80" s="87"/>
      <c r="F80" s="87"/>
      <c r="G80" s="87"/>
      <c r="H80" s="87"/>
      <c r="I80" s="87"/>
      <c r="J80" s="87"/>
      <c r="K80" s="87"/>
      <c r="L80" s="87"/>
      <c r="M80" s="87"/>
    </row>
    <row r="81" spans="1:13" x14ac:dyDescent="0.25">
      <c r="A81" s="88">
        <v>74</v>
      </c>
      <c r="B81" s="89">
        <v>13.42</v>
      </c>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sheetData>
  <sheetProtection algorithmName="SHA-512" hashValue="e7lbRpnazQWdq1I5iNyOUh7op1cqRC30GNGjGz0sIJRmzaW04hORIwdzzWAGes+Un5pqLQy+MCojkyoXVhtIig==" saltValue="z0J0bBBVnAGSs99x7mIz6A==" spinCount="100000" sheet="1" objects="1" scenarios="1"/>
  <conditionalFormatting sqref="A6:A16 A18:A21">
    <cfRule type="expression" dxfId="813" priority="49" stopIfTrue="1">
      <formula>MOD(ROW(),2)=0</formula>
    </cfRule>
    <cfRule type="expression" dxfId="812" priority="50" stopIfTrue="1">
      <formula>MOD(ROW(),2)&lt;&gt;0</formula>
    </cfRule>
  </conditionalFormatting>
  <conditionalFormatting sqref="B6 B8:B17">
    <cfRule type="expression" dxfId="811" priority="51" stopIfTrue="1">
      <formula>MOD(ROW(),2)=0</formula>
    </cfRule>
    <cfRule type="expression" dxfId="810" priority="52" stopIfTrue="1">
      <formula>MOD(ROW(),2)&lt;&gt;0</formula>
    </cfRule>
  </conditionalFormatting>
  <conditionalFormatting sqref="A17">
    <cfRule type="expression" dxfId="809" priority="43" stopIfTrue="1">
      <formula>MOD(ROW(),2)=0</formula>
    </cfRule>
    <cfRule type="expression" dxfId="808" priority="44" stopIfTrue="1">
      <formula>MOD(ROW(),2)&lt;&gt;0</formula>
    </cfRule>
  </conditionalFormatting>
  <conditionalFormatting sqref="B21">
    <cfRule type="expression" dxfId="807" priority="41" stopIfTrue="1">
      <formula>MOD(ROW(),2)=0</formula>
    </cfRule>
    <cfRule type="expression" dxfId="806" priority="42" stopIfTrue="1">
      <formula>MOD(ROW(),2)&lt;&gt;0</formula>
    </cfRule>
  </conditionalFormatting>
  <conditionalFormatting sqref="B7">
    <cfRule type="expression" dxfId="805" priority="37" stopIfTrue="1">
      <formula>MOD(ROW(),2)=0</formula>
    </cfRule>
    <cfRule type="expression" dxfId="804" priority="38" stopIfTrue="1">
      <formula>MOD(ROW(),2)&lt;&gt;0</formula>
    </cfRule>
  </conditionalFormatting>
  <conditionalFormatting sqref="B18">
    <cfRule type="expression" dxfId="803" priority="35" stopIfTrue="1">
      <formula>MOD(ROW(),2)=0</formula>
    </cfRule>
    <cfRule type="expression" dxfId="802" priority="36" stopIfTrue="1">
      <formula>MOD(ROW(),2)&lt;&gt;0</formula>
    </cfRule>
  </conditionalFormatting>
  <conditionalFormatting sqref="B19">
    <cfRule type="expression" dxfId="801" priority="29" stopIfTrue="1">
      <formula>MOD(ROW(),2)=0</formula>
    </cfRule>
    <cfRule type="expression" dxfId="800" priority="30" stopIfTrue="1">
      <formula>MOD(ROW(),2)&lt;&gt;0</formula>
    </cfRule>
  </conditionalFormatting>
  <conditionalFormatting sqref="B20">
    <cfRule type="expression" dxfId="799" priority="9" stopIfTrue="1">
      <formula>MOD(ROW(),2)=0</formula>
    </cfRule>
    <cfRule type="expression" dxfId="798" priority="10" stopIfTrue="1">
      <formula>MOD(ROW(),2)&lt;&gt;0</formula>
    </cfRule>
  </conditionalFormatting>
  <conditionalFormatting sqref="B20">
    <cfRule type="expression" dxfId="797" priority="7" stopIfTrue="1">
      <formula>MOD(ROW(),2)=0</formula>
    </cfRule>
    <cfRule type="expression" dxfId="796" priority="8" stopIfTrue="1">
      <formula>MOD(ROW(),2)&lt;&gt;0</formula>
    </cfRule>
  </conditionalFormatting>
  <conditionalFormatting sqref="B20">
    <cfRule type="expression" dxfId="795" priority="5" stopIfTrue="1">
      <formula>MOD(ROW(),2)=0</formula>
    </cfRule>
    <cfRule type="expression" dxfId="794" priority="6" stopIfTrue="1">
      <formula>MOD(ROW(),2)&lt;&gt;0</formula>
    </cfRule>
  </conditionalFormatting>
  <conditionalFormatting sqref="B20">
    <cfRule type="expression" priority="11" stopIfTrue="1">
      <formula>MOD(ROW(),2)=0</formula>
    </cfRule>
    <cfRule type="expression" priority="12" stopIfTrue="1">
      <formula>MOD(ROW(),2)&lt;&gt;0</formula>
    </cfRule>
  </conditionalFormatting>
  <conditionalFormatting sqref="B20">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fRule type="expression" priority="21" stopIfTrue="1">
      <formula>MOD(ROW(),2)=0</formula>
    </cfRule>
    <cfRule type="expression" priority="22" stopIfTrue="1">
      <formula>MOD(ROW(),2)&lt;&gt;0</formula>
    </cfRule>
    <cfRule type="expression" priority="23" stopIfTrue="1">
      <formula>MOD(ROW(),2)=0</formula>
    </cfRule>
    <cfRule type="expression" priority="24" stopIfTrue="1">
      <formula>MOD(ROW(),2)&lt;&gt;0</formula>
    </cfRule>
    <cfRule type="expression" priority="25" stopIfTrue="1">
      <formula>MOD(ROW(),2)=0</formula>
    </cfRule>
    <cfRule type="expression" priority="26" stopIfTrue="1">
      <formula>MOD(ROW(),2)&lt;&gt;0</formula>
    </cfRule>
    <cfRule type="expression" priority="27" stopIfTrue="1">
      <formula>MOD(ROW(),2)=0</formula>
    </cfRule>
    <cfRule type="expression" priority="28" stopIfTrue="1">
      <formula>MOD(ROW(),2)&lt;&gt;0</formula>
    </cfRule>
  </conditionalFormatting>
  <conditionalFormatting sqref="A26:A81">
    <cfRule type="expression" dxfId="793" priority="1" stopIfTrue="1">
      <formula>MOD(ROW(),2)=0</formula>
    </cfRule>
    <cfRule type="expression" dxfId="792" priority="2" stopIfTrue="1">
      <formula>MOD(ROW(),2)&lt;&gt;0</formula>
    </cfRule>
  </conditionalFormatting>
  <conditionalFormatting sqref="B26:B81">
    <cfRule type="expression" dxfId="791" priority="3" stopIfTrue="1">
      <formula>MOD(ROW(),2)=0</formula>
    </cfRule>
    <cfRule type="expression" dxfId="790" priority="4" stopIfTrue="1">
      <formula>MOD(ROW(),2)&lt;&gt;0</formula>
    </cfRule>
  </conditionalFormatting>
  <hyperlinks>
    <hyperlink ref="B23" location="'Factor List'!A1" display="Back to Factor List" xr:uid="{00000000-0004-0000-5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8"/>
  <dimension ref="A1:M537"/>
  <sheetViews>
    <sheetView showGridLines="0" zoomScale="85" zoomScaleNormal="85" workbookViewId="0">
      <selection activeCell="B9" sqref="B9"/>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Scheme pays AA - x-609</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96" t="s">
        <v>444</v>
      </c>
      <c r="C7" s="74"/>
      <c r="D7" s="74"/>
      <c r="E7" s="74"/>
      <c r="F7" s="74"/>
      <c r="G7" s="74"/>
      <c r="H7" s="74"/>
      <c r="I7" s="74"/>
      <c r="J7" s="74"/>
      <c r="K7" s="74"/>
      <c r="L7" s="74"/>
      <c r="M7" s="74"/>
    </row>
    <row r="8" spans="1:13" x14ac:dyDescent="0.25">
      <c r="A8" s="93" t="s">
        <v>49</v>
      </c>
      <c r="B8" s="74" t="s">
        <v>47</v>
      </c>
      <c r="C8" s="74"/>
      <c r="D8" s="74"/>
      <c r="E8" s="74"/>
      <c r="F8" s="74"/>
      <c r="G8" s="74"/>
      <c r="H8" s="74"/>
      <c r="I8" s="74"/>
      <c r="J8" s="74"/>
      <c r="K8" s="74"/>
      <c r="L8" s="74"/>
      <c r="M8" s="74"/>
    </row>
    <row r="9" spans="1:13" x14ac:dyDescent="0.25">
      <c r="A9" s="93" t="s">
        <v>17</v>
      </c>
      <c r="B9" s="74" t="s">
        <v>654</v>
      </c>
      <c r="C9" s="74"/>
      <c r="D9" s="74"/>
      <c r="E9" s="74"/>
      <c r="F9" s="74"/>
      <c r="G9" s="74"/>
      <c r="H9" s="74"/>
      <c r="I9" s="74"/>
      <c r="J9" s="74"/>
      <c r="K9" s="74"/>
      <c r="L9" s="74"/>
      <c r="M9" s="74"/>
    </row>
    <row r="10" spans="1:13" x14ac:dyDescent="0.25">
      <c r="A10" s="93" t="s">
        <v>2</v>
      </c>
      <c r="B10" s="74" t="s">
        <v>676</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720</v>
      </c>
      <c r="C12" s="74"/>
      <c r="D12" s="74"/>
      <c r="E12" s="74"/>
      <c r="F12" s="74"/>
      <c r="G12" s="74"/>
      <c r="H12" s="74"/>
      <c r="I12" s="74"/>
      <c r="J12" s="74"/>
      <c r="K12" s="74"/>
      <c r="L12" s="74"/>
      <c r="M12" s="74"/>
    </row>
    <row r="13" spans="1:13" hidden="1" x14ac:dyDescent="0.25">
      <c r="A13" s="93" t="s">
        <v>52</v>
      </c>
      <c r="B13" s="74">
        <v>0</v>
      </c>
      <c r="C13" s="74"/>
      <c r="D13" s="74"/>
      <c r="E13" s="74"/>
      <c r="F13" s="74"/>
      <c r="G13" s="74"/>
      <c r="H13" s="74"/>
      <c r="I13" s="74"/>
      <c r="J13" s="74"/>
      <c r="K13" s="74"/>
      <c r="L13" s="74"/>
      <c r="M13" s="74"/>
    </row>
    <row r="14" spans="1:13" hidden="1" x14ac:dyDescent="0.25">
      <c r="A14" s="93" t="s">
        <v>18</v>
      </c>
      <c r="B14" s="74">
        <v>609</v>
      </c>
      <c r="C14" s="74"/>
      <c r="D14" s="74"/>
      <c r="E14" s="74"/>
      <c r="F14" s="74"/>
      <c r="G14" s="74"/>
      <c r="H14" s="74"/>
      <c r="I14" s="74"/>
      <c r="J14" s="74"/>
      <c r="K14" s="74"/>
      <c r="L14" s="74"/>
      <c r="M14" s="74"/>
    </row>
    <row r="15" spans="1:13" x14ac:dyDescent="0.25">
      <c r="A15" s="93" t="s">
        <v>53</v>
      </c>
      <c r="B15" s="74" t="s">
        <v>716</v>
      </c>
      <c r="C15" s="74"/>
      <c r="D15" s="74"/>
      <c r="E15" s="74"/>
      <c r="F15" s="74"/>
      <c r="G15" s="74"/>
      <c r="H15" s="74"/>
      <c r="I15" s="74"/>
      <c r="J15" s="74"/>
      <c r="K15" s="74"/>
      <c r="L15" s="74"/>
      <c r="M15" s="74"/>
    </row>
    <row r="16" spans="1:13" x14ac:dyDescent="0.25">
      <c r="A16" s="93" t="s">
        <v>54</v>
      </c>
      <c r="B16" s="74" t="s">
        <v>678</v>
      </c>
      <c r="C16" s="74"/>
      <c r="D16" s="74"/>
      <c r="E16" s="74"/>
      <c r="F16" s="74"/>
      <c r="G16" s="74"/>
      <c r="H16" s="74"/>
      <c r="I16" s="74"/>
      <c r="J16" s="74"/>
      <c r="K16" s="74"/>
      <c r="L16" s="74"/>
      <c r="M16" s="74"/>
    </row>
    <row r="17" spans="1:13" ht="39.6" x14ac:dyDescent="0.25">
      <c r="A17" s="93" t="s">
        <v>388</v>
      </c>
      <c r="B17" s="74" t="s">
        <v>1128</v>
      </c>
      <c r="C17" s="74"/>
      <c r="D17" s="74"/>
      <c r="E17" s="74"/>
      <c r="F17" s="74"/>
      <c r="G17" s="74"/>
      <c r="H17" s="74"/>
      <c r="I17" s="74"/>
      <c r="J17" s="74"/>
      <c r="K17" s="74"/>
      <c r="L17" s="74"/>
      <c r="M17" s="74"/>
    </row>
    <row r="18" spans="1:13" x14ac:dyDescent="0.25">
      <c r="A18" s="93" t="s">
        <v>19</v>
      </c>
      <c r="B18" s="92">
        <v>45135</v>
      </c>
      <c r="C18" s="74"/>
      <c r="D18" s="74"/>
      <c r="E18" s="74"/>
      <c r="F18" s="74"/>
      <c r="G18" s="74"/>
      <c r="H18" s="74"/>
      <c r="I18" s="74"/>
      <c r="J18" s="74"/>
      <c r="K18" s="74"/>
      <c r="L18" s="74"/>
      <c r="M18" s="74"/>
    </row>
    <row r="19" spans="1:13" x14ac:dyDescent="0.25">
      <c r="A19" s="93" t="s">
        <v>20</v>
      </c>
      <c r="B19" s="92">
        <v>45135</v>
      </c>
      <c r="C19" s="74"/>
      <c r="D19" s="74"/>
      <c r="E19" s="74"/>
      <c r="F19" s="74"/>
      <c r="G19" s="74"/>
      <c r="H19" s="74"/>
      <c r="I19" s="74"/>
      <c r="J19" s="74"/>
      <c r="K19" s="74"/>
      <c r="L19" s="74"/>
      <c r="M19" s="74"/>
    </row>
    <row r="20" spans="1:13" x14ac:dyDescent="0.25">
      <c r="A20" s="93" t="s">
        <v>264</v>
      </c>
      <c r="B20" s="96" t="s">
        <v>389</v>
      </c>
      <c r="C20" s="74"/>
      <c r="D20" s="74"/>
      <c r="E20" s="74"/>
      <c r="F20" s="74"/>
      <c r="G20" s="74"/>
      <c r="H20" s="74"/>
      <c r="I20" s="74"/>
      <c r="J20" s="74"/>
      <c r="K20" s="74"/>
      <c r="L20" s="74"/>
      <c r="M20" s="74"/>
    </row>
    <row r="21" spans="1:13" x14ac:dyDescent="0.25">
      <c r="A21" s="93" t="s">
        <v>1163</v>
      </c>
      <c r="B21" s="96" t="s">
        <v>1164</v>
      </c>
      <c r="C21" s="74"/>
      <c r="D21" s="74"/>
      <c r="E21" s="74"/>
      <c r="F21" s="74"/>
      <c r="G21" s="74"/>
      <c r="H21" s="74"/>
      <c r="I21" s="74"/>
      <c r="J21" s="74"/>
      <c r="K21" s="74"/>
      <c r="L21" s="74"/>
      <c r="M21" s="74"/>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336</v>
      </c>
      <c r="B26" s="86">
        <v>0</v>
      </c>
      <c r="C26" s="86">
        <v>1</v>
      </c>
      <c r="D26" s="86">
        <v>2</v>
      </c>
      <c r="E26" s="86">
        <v>3</v>
      </c>
      <c r="F26" s="86">
        <v>4</v>
      </c>
      <c r="G26" s="86">
        <v>5</v>
      </c>
      <c r="H26" s="86">
        <v>6</v>
      </c>
      <c r="I26" s="86">
        <v>7</v>
      </c>
      <c r="J26" s="86">
        <v>8</v>
      </c>
      <c r="K26" s="86">
        <v>9</v>
      </c>
      <c r="L26" s="86">
        <v>10</v>
      </c>
      <c r="M26" s="86">
        <v>11</v>
      </c>
    </row>
    <row r="27" spans="1:13" x14ac:dyDescent="0.25">
      <c r="A27" s="88">
        <v>0</v>
      </c>
      <c r="B27" s="90">
        <v>1</v>
      </c>
      <c r="C27" s="90">
        <v>0.995</v>
      </c>
      <c r="D27" s="90">
        <v>0.99099999999999999</v>
      </c>
      <c r="E27" s="90">
        <v>0.98599999999999999</v>
      </c>
      <c r="F27" s="90">
        <v>0.98199999999999998</v>
      </c>
      <c r="G27" s="90">
        <v>0.97699999999999998</v>
      </c>
      <c r="H27" s="90">
        <v>0.97299999999999998</v>
      </c>
      <c r="I27" s="90">
        <v>0.96799999999999997</v>
      </c>
      <c r="J27" s="90">
        <v>0.96299999999999997</v>
      </c>
      <c r="K27" s="90">
        <v>0.95899999999999996</v>
      </c>
      <c r="L27" s="90">
        <v>0.95399999999999996</v>
      </c>
      <c r="M27" s="90">
        <v>0.95</v>
      </c>
    </row>
    <row r="28" spans="1:13" x14ac:dyDescent="0.25">
      <c r="A28" s="88">
        <v>1</v>
      </c>
      <c r="B28" s="90">
        <v>0.94499999999999995</v>
      </c>
      <c r="C28" s="90">
        <v>0.94099999999999995</v>
      </c>
      <c r="D28" s="90">
        <v>0.93700000000000006</v>
      </c>
      <c r="E28" s="90">
        <v>0.93200000000000005</v>
      </c>
      <c r="F28" s="90">
        <v>0.92800000000000005</v>
      </c>
      <c r="G28" s="90">
        <v>0.92400000000000004</v>
      </c>
      <c r="H28" s="90">
        <v>0.92</v>
      </c>
      <c r="I28" s="90">
        <v>0.91500000000000004</v>
      </c>
      <c r="J28" s="90">
        <v>0.91100000000000003</v>
      </c>
      <c r="K28" s="90">
        <v>0.90700000000000003</v>
      </c>
      <c r="L28" s="90">
        <v>0.90300000000000002</v>
      </c>
      <c r="M28" s="90">
        <v>0.89800000000000002</v>
      </c>
    </row>
    <row r="29" spans="1:13" x14ac:dyDescent="0.25">
      <c r="A29" s="88">
        <v>2</v>
      </c>
      <c r="B29" s="90">
        <v>0.89400000000000002</v>
      </c>
      <c r="C29" s="90">
        <v>0.89</v>
      </c>
      <c r="D29" s="90">
        <v>0.88600000000000001</v>
      </c>
      <c r="E29" s="90">
        <v>0.88200000000000001</v>
      </c>
      <c r="F29" s="90">
        <v>0.878</v>
      </c>
      <c r="G29" s="90">
        <v>0.874</v>
      </c>
      <c r="H29" s="90">
        <v>0.87</v>
      </c>
      <c r="I29" s="90">
        <v>0.86599999999999999</v>
      </c>
      <c r="J29" s="90">
        <v>0.86199999999999999</v>
      </c>
      <c r="K29" s="90">
        <v>0.85799999999999998</v>
      </c>
      <c r="L29" s="90">
        <v>0.85399999999999998</v>
      </c>
      <c r="M29" s="90">
        <v>0.85</v>
      </c>
    </row>
    <row r="30" spans="1:13" x14ac:dyDescent="0.25">
      <c r="A30" s="88">
        <v>3</v>
      </c>
      <c r="B30" s="90">
        <v>0.84599999999999997</v>
      </c>
      <c r="C30" s="90">
        <v>0.84199999999999997</v>
      </c>
      <c r="D30" s="90">
        <v>0.83899999999999997</v>
      </c>
      <c r="E30" s="90">
        <v>0.83499999999999996</v>
      </c>
      <c r="F30" s="90">
        <v>0.83099999999999996</v>
      </c>
      <c r="G30" s="90">
        <v>0.82799999999999996</v>
      </c>
      <c r="H30" s="90">
        <v>0.82399999999999995</v>
      </c>
      <c r="I30" s="90">
        <v>0.82</v>
      </c>
      <c r="J30" s="90">
        <v>0.81699999999999995</v>
      </c>
      <c r="K30" s="90">
        <v>0.81299999999999994</v>
      </c>
      <c r="L30" s="90">
        <v>0.80900000000000005</v>
      </c>
      <c r="M30" s="90">
        <v>0.80600000000000005</v>
      </c>
    </row>
    <row r="31" spans="1:13" x14ac:dyDescent="0.25">
      <c r="A31" s="88">
        <v>4</v>
      </c>
      <c r="B31" s="90">
        <v>0.80200000000000005</v>
      </c>
      <c r="C31" s="90">
        <v>0.79900000000000004</v>
      </c>
      <c r="D31" s="90">
        <v>0.79500000000000004</v>
      </c>
      <c r="E31" s="90">
        <v>0.79200000000000004</v>
      </c>
      <c r="F31" s="90">
        <v>0.78900000000000003</v>
      </c>
      <c r="G31" s="90">
        <v>0.78500000000000003</v>
      </c>
      <c r="H31" s="90">
        <v>0.78200000000000003</v>
      </c>
      <c r="I31" s="90">
        <v>0.77900000000000003</v>
      </c>
      <c r="J31" s="90">
        <v>0.77500000000000002</v>
      </c>
      <c r="K31" s="90">
        <v>0.77200000000000002</v>
      </c>
      <c r="L31" s="90">
        <v>0.76900000000000002</v>
      </c>
      <c r="M31" s="90">
        <v>0.76500000000000001</v>
      </c>
    </row>
    <row r="32" spans="1:13" x14ac:dyDescent="0.25">
      <c r="A32" s="88">
        <v>5</v>
      </c>
      <c r="B32" s="90">
        <v>0.76200000000000001</v>
      </c>
      <c r="C32" s="90">
        <v>0.75900000000000001</v>
      </c>
      <c r="D32" s="90">
        <v>0.75600000000000001</v>
      </c>
      <c r="E32" s="90">
        <v>0.753</v>
      </c>
      <c r="F32" s="90">
        <v>0.75</v>
      </c>
      <c r="G32" s="90">
        <v>0.747</v>
      </c>
      <c r="H32" s="90">
        <v>0.74399999999999999</v>
      </c>
      <c r="I32" s="90">
        <v>0.74</v>
      </c>
      <c r="J32" s="90">
        <v>0.73699999999999999</v>
      </c>
      <c r="K32" s="90">
        <v>0.73399999999999999</v>
      </c>
      <c r="L32" s="90">
        <v>0.73099999999999998</v>
      </c>
      <c r="M32" s="90">
        <v>0.72799999999999998</v>
      </c>
    </row>
    <row r="33" spans="1:13" x14ac:dyDescent="0.25">
      <c r="A33" s="88">
        <v>6</v>
      </c>
      <c r="B33" s="90">
        <v>0.72499999999999998</v>
      </c>
      <c r="C33" s="90">
        <v>0.72199999999999998</v>
      </c>
      <c r="D33" s="90">
        <v>0.71899999999999997</v>
      </c>
      <c r="E33" s="90">
        <v>0.71699999999999997</v>
      </c>
      <c r="F33" s="90">
        <v>0.71399999999999997</v>
      </c>
      <c r="G33" s="90">
        <v>0.71099999999999997</v>
      </c>
      <c r="H33" s="90">
        <v>0.70799999999999996</v>
      </c>
      <c r="I33" s="90">
        <v>0.70499999999999996</v>
      </c>
      <c r="J33" s="90">
        <v>0.70199999999999996</v>
      </c>
      <c r="K33" s="90">
        <v>0.7</v>
      </c>
      <c r="L33" s="90">
        <v>0.69699999999999995</v>
      </c>
      <c r="M33" s="90">
        <v>0.69399999999999995</v>
      </c>
    </row>
    <row r="34" spans="1:13" x14ac:dyDescent="0.25">
      <c r="A34" s="88">
        <v>7</v>
      </c>
      <c r="B34" s="90">
        <v>0.69099999999999995</v>
      </c>
      <c r="C34" s="90">
        <v>0.68799999999999994</v>
      </c>
      <c r="D34" s="90">
        <v>0.68600000000000005</v>
      </c>
      <c r="E34" s="90">
        <v>0.68300000000000005</v>
      </c>
      <c r="F34" s="90">
        <v>0.68100000000000005</v>
      </c>
      <c r="G34" s="90">
        <v>0.67800000000000005</v>
      </c>
      <c r="H34" s="90">
        <v>0.67600000000000005</v>
      </c>
      <c r="I34" s="90">
        <v>0.67300000000000004</v>
      </c>
      <c r="J34" s="90">
        <v>0.67</v>
      </c>
      <c r="K34" s="90">
        <v>0.66800000000000004</v>
      </c>
      <c r="L34" s="90">
        <v>0.66500000000000004</v>
      </c>
      <c r="M34" s="90">
        <v>0.66300000000000003</v>
      </c>
    </row>
    <row r="35" spans="1:13" x14ac:dyDescent="0.25">
      <c r="A35" s="88">
        <v>8</v>
      </c>
      <c r="B35" s="90">
        <v>0.66</v>
      </c>
      <c r="C35" s="90">
        <v>0.65800000000000003</v>
      </c>
      <c r="D35" s="90">
        <v>0.65500000000000003</v>
      </c>
      <c r="E35" s="90">
        <v>0.65300000000000002</v>
      </c>
      <c r="F35" s="90">
        <v>0.65</v>
      </c>
      <c r="G35" s="90">
        <v>0.64800000000000002</v>
      </c>
      <c r="H35" s="90">
        <v>0.64600000000000002</v>
      </c>
      <c r="I35" s="90">
        <v>0.64300000000000002</v>
      </c>
      <c r="J35" s="90">
        <v>0.64100000000000001</v>
      </c>
      <c r="K35" s="90">
        <v>0.63800000000000001</v>
      </c>
      <c r="L35" s="90">
        <v>0.63600000000000001</v>
      </c>
      <c r="M35" s="90">
        <v>0.63300000000000001</v>
      </c>
    </row>
    <row r="36" spans="1:13" x14ac:dyDescent="0.25">
      <c r="A36" s="88">
        <v>9</v>
      </c>
      <c r="B36" s="90">
        <v>0.63100000000000001</v>
      </c>
      <c r="C36" s="90">
        <v>0.629</v>
      </c>
      <c r="D36" s="90">
        <v>0.626</v>
      </c>
      <c r="E36" s="90">
        <v>0.624</v>
      </c>
      <c r="F36" s="90">
        <v>0.622</v>
      </c>
      <c r="G36" s="90">
        <v>0.61899999999999999</v>
      </c>
      <c r="H36" s="90">
        <v>0.61699999999999999</v>
      </c>
      <c r="I36" s="90">
        <v>0.61499999999999999</v>
      </c>
      <c r="J36" s="90">
        <v>0.61199999999999999</v>
      </c>
      <c r="K36" s="90">
        <v>0.61</v>
      </c>
      <c r="L36" s="90">
        <v>0.60799999999999998</v>
      </c>
      <c r="M36" s="90">
        <v>0.60499999999999998</v>
      </c>
    </row>
    <row r="37" spans="1:13" x14ac:dyDescent="0.25">
      <c r="A37" s="88">
        <v>10</v>
      </c>
      <c r="B37" s="90">
        <v>0.60299999999999998</v>
      </c>
      <c r="C37" s="90">
        <v>0.60099999999999998</v>
      </c>
      <c r="D37" s="90">
        <v>0.59899999999999998</v>
      </c>
      <c r="E37" s="90">
        <v>0.59699999999999998</v>
      </c>
      <c r="F37" s="90">
        <v>0.59499999999999997</v>
      </c>
      <c r="G37" s="90">
        <v>0.59299999999999997</v>
      </c>
      <c r="H37" s="90">
        <v>0.59099999999999997</v>
      </c>
      <c r="I37" s="90">
        <v>0.58799999999999997</v>
      </c>
      <c r="J37" s="90">
        <v>0.58599999999999997</v>
      </c>
      <c r="K37" s="90">
        <v>0.58399999999999996</v>
      </c>
      <c r="L37" s="90">
        <v>0.58199999999999996</v>
      </c>
      <c r="M37" s="90">
        <v>0.57999999999999996</v>
      </c>
    </row>
    <row r="38" spans="1:13" x14ac:dyDescent="0.25">
      <c r="A38" s="88">
        <v>11</v>
      </c>
      <c r="B38" s="90">
        <v>0.57799999999999996</v>
      </c>
      <c r="C38" s="90">
        <v>0.57599999999999996</v>
      </c>
      <c r="D38" s="90">
        <v>0.57399999999999995</v>
      </c>
      <c r="E38" s="90">
        <v>0.57199999999999995</v>
      </c>
      <c r="F38" s="90">
        <v>0.56999999999999995</v>
      </c>
      <c r="G38" s="90">
        <v>0.56799999999999995</v>
      </c>
      <c r="H38" s="90">
        <v>0.56599999999999995</v>
      </c>
      <c r="I38" s="90">
        <v>0.56399999999999995</v>
      </c>
      <c r="J38" s="90">
        <v>0.56200000000000006</v>
      </c>
      <c r="K38" s="90">
        <v>0.56000000000000005</v>
      </c>
      <c r="L38" s="90">
        <v>0.55800000000000005</v>
      </c>
      <c r="M38" s="90">
        <v>0.55600000000000005</v>
      </c>
    </row>
    <row r="39" spans="1:13" x14ac:dyDescent="0.25">
      <c r="A39" s="88">
        <v>12</v>
      </c>
      <c r="B39" s="90">
        <v>0.55400000000000005</v>
      </c>
      <c r="C39" s="90">
        <v>0.55200000000000005</v>
      </c>
      <c r="D39" s="90">
        <v>0.55000000000000004</v>
      </c>
      <c r="E39" s="90">
        <v>0.54900000000000004</v>
      </c>
      <c r="F39" s="90">
        <v>0.54700000000000004</v>
      </c>
      <c r="G39" s="90">
        <v>0.54500000000000004</v>
      </c>
      <c r="H39" s="90">
        <v>0.54300000000000004</v>
      </c>
      <c r="I39" s="90">
        <v>0.54100000000000004</v>
      </c>
      <c r="J39" s="90">
        <v>0.53900000000000003</v>
      </c>
      <c r="K39" s="90">
        <v>0.53800000000000003</v>
      </c>
      <c r="L39" s="90">
        <v>0.53600000000000003</v>
      </c>
      <c r="M39" s="90">
        <v>0.53400000000000003</v>
      </c>
    </row>
    <row r="40" spans="1:13" x14ac:dyDescent="0.25">
      <c r="A40" s="88">
        <v>13</v>
      </c>
      <c r="B40" s="90">
        <v>0.53200000000000003</v>
      </c>
      <c r="C40" s="90">
        <v>0.53</v>
      </c>
      <c r="D40" s="90">
        <v>0.52900000000000003</v>
      </c>
      <c r="E40" s="90">
        <v>0.52700000000000002</v>
      </c>
      <c r="F40" s="90">
        <v>0.52500000000000002</v>
      </c>
      <c r="G40" s="90">
        <v>0.52300000000000002</v>
      </c>
      <c r="H40" s="90">
        <v>0.52200000000000002</v>
      </c>
      <c r="I40" s="90">
        <v>0.52</v>
      </c>
      <c r="J40" s="90">
        <v>0.51800000000000002</v>
      </c>
      <c r="K40" s="90">
        <v>0.51600000000000001</v>
      </c>
      <c r="L40" s="90">
        <v>0.51500000000000001</v>
      </c>
      <c r="M40" s="90">
        <v>0.51300000000000001</v>
      </c>
    </row>
    <row r="41" spans="1:13" x14ac:dyDescent="0.25">
      <c r="A41" s="88">
        <v>14</v>
      </c>
      <c r="B41" s="90">
        <v>0.51100000000000001</v>
      </c>
      <c r="C41" s="90">
        <v>0.50900000000000001</v>
      </c>
      <c r="D41" s="90">
        <v>0.50800000000000001</v>
      </c>
      <c r="E41" s="90">
        <v>0.50600000000000001</v>
      </c>
      <c r="F41" s="90">
        <v>0.504</v>
      </c>
      <c r="G41" s="90">
        <v>0.503</v>
      </c>
      <c r="H41" s="90">
        <v>0.501</v>
      </c>
      <c r="I41" s="90">
        <v>0.499</v>
      </c>
      <c r="J41" s="90">
        <v>0.498</v>
      </c>
      <c r="K41" s="90">
        <v>0.496</v>
      </c>
      <c r="L41" s="90">
        <v>0.49399999999999999</v>
      </c>
      <c r="M41" s="90">
        <v>0.49299999999999999</v>
      </c>
    </row>
    <row r="42" spans="1:13" x14ac:dyDescent="0.25">
      <c r="A42" s="88">
        <v>15</v>
      </c>
      <c r="B42" s="90">
        <v>0.49099999999999999</v>
      </c>
      <c r="C42" s="90">
        <v>0.48899999999999999</v>
      </c>
      <c r="D42" s="90">
        <v>0.48799999999999999</v>
      </c>
      <c r="E42" s="90">
        <v>0.48599999999999999</v>
      </c>
      <c r="F42" s="90">
        <v>0.48499999999999999</v>
      </c>
      <c r="G42" s="90">
        <v>0.48299999999999998</v>
      </c>
      <c r="H42" s="90">
        <v>0.48199999999999998</v>
      </c>
      <c r="I42" s="90">
        <v>0.48</v>
      </c>
      <c r="J42" s="90">
        <v>0.47799999999999998</v>
      </c>
      <c r="K42" s="90">
        <v>0.47699999999999998</v>
      </c>
      <c r="L42" s="90">
        <v>0.47499999999999998</v>
      </c>
      <c r="M42" s="90">
        <v>0.47399999999999998</v>
      </c>
    </row>
    <row r="43" spans="1:13" x14ac:dyDescent="0.25">
      <c r="A43" s="88">
        <v>16</v>
      </c>
      <c r="B43" s="90">
        <v>0.47199999999999998</v>
      </c>
      <c r="C43" s="90">
        <v>0.47099999999999997</v>
      </c>
      <c r="D43" s="90">
        <v>0.46899999999999997</v>
      </c>
      <c r="E43" s="90">
        <v>0.46800000000000003</v>
      </c>
      <c r="F43" s="90">
        <v>0.46600000000000003</v>
      </c>
      <c r="G43" s="90">
        <v>0.46500000000000002</v>
      </c>
      <c r="H43" s="90">
        <v>0.46400000000000002</v>
      </c>
      <c r="I43" s="90">
        <v>0.46200000000000002</v>
      </c>
      <c r="J43" s="90">
        <v>0.46100000000000002</v>
      </c>
      <c r="K43" s="90">
        <v>0.45900000000000002</v>
      </c>
      <c r="L43" s="90">
        <v>0.45800000000000002</v>
      </c>
      <c r="M43" s="90">
        <v>0.45600000000000002</v>
      </c>
    </row>
    <row r="44" spans="1:13" x14ac:dyDescent="0.25">
      <c r="A44" s="88">
        <v>17</v>
      </c>
      <c r="B44" s="90">
        <v>0.45500000000000002</v>
      </c>
      <c r="C44" s="90">
        <v>0.45400000000000001</v>
      </c>
      <c r="D44" s="90">
        <v>0.45200000000000001</v>
      </c>
      <c r="E44" s="90">
        <v>0.45100000000000001</v>
      </c>
      <c r="F44" s="90">
        <v>0.44900000000000001</v>
      </c>
      <c r="G44" s="90">
        <v>0.44800000000000001</v>
      </c>
      <c r="H44" s="90">
        <v>0.44700000000000001</v>
      </c>
      <c r="I44" s="90">
        <v>0.44500000000000001</v>
      </c>
      <c r="J44" s="90">
        <v>0.44400000000000001</v>
      </c>
      <c r="K44" s="90">
        <v>0.442</v>
      </c>
      <c r="L44" s="90">
        <v>0.441</v>
      </c>
      <c r="M44" s="90">
        <v>0.439</v>
      </c>
    </row>
    <row r="45" spans="1:13" x14ac:dyDescent="0.25">
      <c r="A45" s="88">
        <v>18</v>
      </c>
      <c r="B45" s="90">
        <v>0.438</v>
      </c>
      <c r="C45" s="90">
        <v>0.437</v>
      </c>
      <c r="D45" s="90">
        <v>0.435</v>
      </c>
      <c r="E45" s="90">
        <v>0.434</v>
      </c>
      <c r="F45" s="90">
        <v>0.432</v>
      </c>
      <c r="G45" s="90">
        <v>0.43099999999999999</v>
      </c>
      <c r="H45" s="90">
        <v>0.42899999999999999</v>
      </c>
      <c r="I45" s="90">
        <v>0.42799999999999999</v>
      </c>
      <c r="J45" s="90">
        <v>0.42599999999999999</v>
      </c>
      <c r="K45" s="90">
        <v>0.42499999999999999</v>
      </c>
      <c r="L45" s="90">
        <v>0.42299999999999999</v>
      </c>
      <c r="M45" s="90">
        <v>0.42199999999999999</v>
      </c>
    </row>
    <row r="46" spans="1:13" x14ac:dyDescent="0.25">
      <c r="A46" s="88">
        <v>19</v>
      </c>
      <c r="B46" s="90">
        <v>0.42</v>
      </c>
      <c r="C46" s="90">
        <v>0.41899999999999998</v>
      </c>
      <c r="D46" s="90">
        <v>0.41699999999999998</v>
      </c>
      <c r="E46" s="90">
        <v>0.41599999999999998</v>
      </c>
      <c r="F46" s="90">
        <v>0.41399999999999998</v>
      </c>
      <c r="G46" s="90">
        <v>0.41299999999999998</v>
      </c>
      <c r="H46" s="90">
        <v>0.41199999999999998</v>
      </c>
      <c r="I46" s="90">
        <v>0.41</v>
      </c>
      <c r="J46" s="90">
        <v>0.40899999999999997</v>
      </c>
      <c r="K46" s="90">
        <v>0.40699999999999997</v>
      </c>
      <c r="L46" s="90">
        <v>0.40600000000000003</v>
      </c>
      <c r="M46" s="90">
        <v>0.40400000000000003</v>
      </c>
    </row>
    <row r="47" spans="1:13" x14ac:dyDescent="0.25">
      <c r="A47" s="88">
        <v>20</v>
      </c>
      <c r="B47" s="90">
        <v>0.40300000000000002</v>
      </c>
      <c r="C47" s="90">
        <v>0.40200000000000002</v>
      </c>
      <c r="D47" s="90">
        <v>0.4</v>
      </c>
      <c r="E47" s="90">
        <v>0.39900000000000002</v>
      </c>
      <c r="F47" s="90">
        <v>0.39800000000000002</v>
      </c>
      <c r="G47" s="90">
        <v>0.39600000000000002</v>
      </c>
      <c r="H47" s="90">
        <v>0.39500000000000002</v>
      </c>
      <c r="I47" s="90">
        <v>0.39400000000000002</v>
      </c>
      <c r="J47" s="90">
        <v>0.39200000000000002</v>
      </c>
      <c r="K47" s="90">
        <v>0.39100000000000001</v>
      </c>
      <c r="L47" s="90">
        <v>0.39</v>
      </c>
      <c r="M47" s="90">
        <v>0.38800000000000001</v>
      </c>
    </row>
    <row r="48" spans="1:13" x14ac:dyDescent="0.25">
      <c r="A48" s="88">
        <v>21</v>
      </c>
      <c r="B48" s="90">
        <v>0.38700000000000001</v>
      </c>
      <c r="C48" s="90">
        <v>0.38600000000000001</v>
      </c>
      <c r="D48" s="90">
        <v>0.38500000000000001</v>
      </c>
      <c r="E48" s="90">
        <v>0.38300000000000001</v>
      </c>
      <c r="F48" s="90">
        <v>0.38200000000000001</v>
      </c>
      <c r="G48" s="90">
        <v>0.38100000000000001</v>
      </c>
      <c r="H48" s="90">
        <v>0.38</v>
      </c>
      <c r="I48" s="90">
        <v>0.378</v>
      </c>
      <c r="J48" s="90">
        <v>0.377</v>
      </c>
      <c r="K48" s="90">
        <v>0.376</v>
      </c>
      <c r="L48" s="90">
        <v>0.375</v>
      </c>
      <c r="M48" s="90">
        <v>0.373</v>
      </c>
    </row>
    <row r="49" spans="1:13" x14ac:dyDescent="0.25">
      <c r="A49" s="88">
        <v>22</v>
      </c>
      <c r="B49" s="90">
        <v>0.372</v>
      </c>
      <c r="C49" s="90">
        <v>0.371</v>
      </c>
      <c r="D49" s="90">
        <v>0.37</v>
      </c>
      <c r="E49" s="90">
        <v>0.36899999999999999</v>
      </c>
      <c r="F49" s="90">
        <v>0.36799999999999999</v>
      </c>
      <c r="G49" s="90">
        <v>0.36699999999999999</v>
      </c>
      <c r="H49" s="90">
        <v>0.36599999999999999</v>
      </c>
      <c r="I49" s="90">
        <v>0.36399999999999999</v>
      </c>
      <c r="J49" s="90">
        <v>0.36299999999999999</v>
      </c>
      <c r="K49" s="90">
        <v>0.36199999999999999</v>
      </c>
      <c r="L49" s="90">
        <v>0.36099999999999999</v>
      </c>
      <c r="M49" s="90">
        <v>0.36</v>
      </c>
    </row>
    <row r="50" spans="1:13" x14ac:dyDescent="0.25">
      <c r="A50" s="88">
        <v>23</v>
      </c>
      <c r="B50" s="90">
        <v>0.35899999999999999</v>
      </c>
      <c r="C50" s="90">
        <v>0.35799999999999998</v>
      </c>
      <c r="D50" s="90">
        <v>0.35699999999999998</v>
      </c>
      <c r="E50" s="90">
        <v>0.35599999999999998</v>
      </c>
      <c r="F50" s="90">
        <v>0.35499999999999998</v>
      </c>
      <c r="G50" s="90">
        <v>0.35399999999999998</v>
      </c>
      <c r="H50" s="90">
        <v>0.35299999999999998</v>
      </c>
      <c r="I50" s="90">
        <v>0.35199999999999998</v>
      </c>
      <c r="J50" s="90">
        <v>0.35099999999999998</v>
      </c>
      <c r="K50" s="90">
        <v>0.35</v>
      </c>
      <c r="L50" s="90">
        <v>0.34899999999999998</v>
      </c>
      <c r="M50" s="90">
        <v>0.34799999999999998</v>
      </c>
    </row>
    <row r="51" spans="1:13" x14ac:dyDescent="0.25">
      <c r="A51" s="88">
        <v>24</v>
      </c>
      <c r="B51" s="90">
        <v>0.34699999999999998</v>
      </c>
      <c r="C51" s="90">
        <v>0.34599999999999997</v>
      </c>
      <c r="D51" s="90">
        <v>0.34499999999999997</v>
      </c>
      <c r="E51" s="90">
        <v>0.34399999999999997</v>
      </c>
      <c r="F51" s="90">
        <v>0.34300000000000003</v>
      </c>
      <c r="G51" s="90">
        <v>0.34200000000000003</v>
      </c>
      <c r="H51" s="90">
        <v>0.34200000000000003</v>
      </c>
      <c r="I51" s="90">
        <v>0.34100000000000003</v>
      </c>
      <c r="J51" s="90">
        <v>0.34</v>
      </c>
      <c r="K51" s="90">
        <v>0.33900000000000002</v>
      </c>
      <c r="L51" s="90">
        <v>0.33800000000000002</v>
      </c>
      <c r="M51" s="90">
        <v>0.33700000000000002</v>
      </c>
    </row>
    <row r="52" spans="1:13" x14ac:dyDescent="0.25">
      <c r="A52" s="88">
        <v>25</v>
      </c>
      <c r="B52" s="90">
        <v>0.33600000000000002</v>
      </c>
      <c r="C52" s="90">
        <v>0.33500000000000002</v>
      </c>
      <c r="D52" s="90">
        <v>0.33400000000000002</v>
      </c>
      <c r="E52" s="90">
        <v>0.33300000000000002</v>
      </c>
      <c r="F52" s="90">
        <v>0.33200000000000002</v>
      </c>
      <c r="G52" s="90">
        <v>0.33100000000000002</v>
      </c>
      <c r="H52" s="90">
        <v>0.33100000000000002</v>
      </c>
      <c r="I52" s="90">
        <v>0.33</v>
      </c>
      <c r="J52" s="90">
        <v>0.32900000000000001</v>
      </c>
      <c r="K52" s="90">
        <v>0.32800000000000001</v>
      </c>
      <c r="L52" s="90">
        <v>0.32700000000000001</v>
      </c>
      <c r="M52" s="90">
        <v>0.32600000000000001</v>
      </c>
    </row>
    <row r="53" spans="1:13" x14ac:dyDescent="0.25">
      <c r="A53" s="88">
        <v>26</v>
      </c>
      <c r="B53" s="90">
        <v>0.32500000000000001</v>
      </c>
      <c r="C53" s="90">
        <v>0.32400000000000001</v>
      </c>
      <c r="D53" s="90">
        <v>0.32300000000000001</v>
      </c>
      <c r="E53" s="90">
        <v>0.32200000000000001</v>
      </c>
      <c r="F53" s="90">
        <v>0.32100000000000001</v>
      </c>
      <c r="G53" s="90">
        <v>0.32</v>
      </c>
      <c r="H53" s="90">
        <v>0.32</v>
      </c>
      <c r="I53" s="90">
        <v>0.31900000000000001</v>
      </c>
      <c r="J53" s="90">
        <v>0.318</v>
      </c>
      <c r="K53" s="90">
        <v>0.317</v>
      </c>
      <c r="L53" s="90">
        <v>0.316</v>
      </c>
      <c r="M53" s="90">
        <v>0.315</v>
      </c>
    </row>
    <row r="54" spans="1:13" x14ac:dyDescent="0.25">
      <c r="A54" s="88">
        <v>27</v>
      </c>
      <c r="B54" s="90">
        <v>0.314</v>
      </c>
      <c r="C54" s="90">
        <v>0.313</v>
      </c>
      <c r="D54" s="90">
        <v>0.313</v>
      </c>
      <c r="E54" s="90">
        <v>0.312</v>
      </c>
      <c r="F54" s="90">
        <v>0.311</v>
      </c>
      <c r="G54" s="90">
        <v>0.31</v>
      </c>
      <c r="H54" s="90">
        <v>0.31</v>
      </c>
      <c r="I54" s="90">
        <v>0.309</v>
      </c>
      <c r="J54" s="90">
        <v>0.308</v>
      </c>
      <c r="K54" s="90">
        <v>0.307</v>
      </c>
      <c r="L54" s="90">
        <v>0.307</v>
      </c>
      <c r="M54" s="90">
        <v>0.30599999999999999</v>
      </c>
    </row>
    <row r="55" spans="1:13" x14ac:dyDescent="0.25">
      <c r="A55" s="88">
        <v>28</v>
      </c>
      <c r="B55" s="90">
        <v>0.30499999999999999</v>
      </c>
      <c r="C55" s="90">
        <v>0.30399999999999999</v>
      </c>
      <c r="D55" s="90">
        <v>0.30299999999999999</v>
      </c>
      <c r="E55" s="90">
        <v>0.30299999999999999</v>
      </c>
      <c r="F55" s="90">
        <v>0.30199999999999999</v>
      </c>
      <c r="G55" s="90">
        <v>0.30099999999999999</v>
      </c>
      <c r="H55" s="90">
        <v>0.3</v>
      </c>
      <c r="I55" s="90">
        <v>0.29899999999999999</v>
      </c>
      <c r="J55" s="90">
        <v>0.29799999999999999</v>
      </c>
      <c r="K55" s="90">
        <v>0.29799999999999999</v>
      </c>
      <c r="L55" s="90">
        <v>0.29699999999999999</v>
      </c>
      <c r="M55" s="90">
        <v>0.29599999999999999</v>
      </c>
    </row>
    <row r="56" spans="1:13" x14ac:dyDescent="0.25">
      <c r="A56" s="88">
        <v>29</v>
      </c>
      <c r="B56" s="90">
        <v>0.29499999999999998</v>
      </c>
      <c r="C56" s="90">
        <v>0.29399999999999998</v>
      </c>
      <c r="D56" s="90">
        <v>0.29399999999999998</v>
      </c>
      <c r="E56" s="90">
        <v>0.29299999999999998</v>
      </c>
      <c r="F56" s="90">
        <v>0.29199999999999998</v>
      </c>
      <c r="G56" s="90">
        <v>0.29099999999999998</v>
      </c>
      <c r="H56" s="90">
        <v>0.29099999999999998</v>
      </c>
      <c r="I56" s="90">
        <v>0.28999999999999998</v>
      </c>
      <c r="J56" s="90">
        <v>0.28899999999999998</v>
      </c>
      <c r="K56" s="90">
        <v>0.28799999999999998</v>
      </c>
      <c r="L56" s="90">
        <v>0.28799999999999998</v>
      </c>
      <c r="M56" s="90">
        <v>0.28699999999999998</v>
      </c>
    </row>
    <row r="57" spans="1:13" x14ac:dyDescent="0.25">
      <c r="A57" s="88">
        <v>30</v>
      </c>
      <c r="B57" s="90">
        <v>0.28599999999999998</v>
      </c>
      <c r="C57" s="90">
        <v>0.28499999999999998</v>
      </c>
      <c r="D57" s="90">
        <v>0.28499999999999998</v>
      </c>
      <c r="E57" s="90">
        <v>0.28399999999999997</v>
      </c>
      <c r="F57" s="90">
        <v>0.28299999999999997</v>
      </c>
      <c r="G57" s="90">
        <v>0.28199999999999997</v>
      </c>
      <c r="H57" s="90">
        <v>0.28199999999999997</v>
      </c>
      <c r="I57" s="90">
        <v>0.28100000000000003</v>
      </c>
      <c r="J57" s="90">
        <v>0.28000000000000003</v>
      </c>
      <c r="K57" s="90">
        <v>0.27900000000000003</v>
      </c>
      <c r="L57" s="90">
        <v>0.27900000000000003</v>
      </c>
      <c r="M57" s="90">
        <v>0.27800000000000002</v>
      </c>
    </row>
    <row r="58" spans="1:13" x14ac:dyDescent="0.25">
      <c r="A58" s="88">
        <v>31</v>
      </c>
      <c r="B58" s="90">
        <v>0.27700000000000002</v>
      </c>
      <c r="C58" s="90">
        <v>0.27600000000000002</v>
      </c>
      <c r="D58" s="90">
        <v>0.27600000000000002</v>
      </c>
      <c r="E58" s="90">
        <v>0.27500000000000002</v>
      </c>
      <c r="F58" s="90">
        <v>0.27400000000000002</v>
      </c>
      <c r="G58" s="90">
        <v>0.27400000000000002</v>
      </c>
      <c r="H58" s="90">
        <v>0.27300000000000002</v>
      </c>
      <c r="I58" s="90">
        <v>0.27200000000000002</v>
      </c>
      <c r="J58" s="90">
        <v>0.27200000000000002</v>
      </c>
      <c r="K58" s="90">
        <v>0.27100000000000002</v>
      </c>
      <c r="L58" s="90">
        <v>0.27</v>
      </c>
      <c r="M58" s="90">
        <v>0.27</v>
      </c>
    </row>
    <row r="59" spans="1:13" x14ac:dyDescent="0.25">
      <c r="A59" s="88">
        <v>32</v>
      </c>
      <c r="B59" s="90">
        <v>0.26900000000000002</v>
      </c>
      <c r="C59" s="90">
        <v>0.26800000000000002</v>
      </c>
      <c r="D59" s="90">
        <v>0.26800000000000002</v>
      </c>
      <c r="E59" s="90">
        <v>0.26700000000000002</v>
      </c>
      <c r="F59" s="90">
        <v>0.26600000000000001</v>
      </c>
      <c r="G59" s="90">
        <v>0.26600000000000001</v>
      </c>
      <c r="H59" s="90">
        <v>0.26500000000000001</v>
      </c>
      <c r="I59" s="90">
        <v>0.26400000000000001</v>
      </c>
      <c r="J59" s="90">
        <v>0.26400000000000001</v>
      </c>
      <c r="K59" s="90">
        <v>0.26300000000000001</v>
      </c>
      <c r="L59" s="90">
        <v>0.26200000000000001</v>
      </c>
      <c r="M59" s="90">
        <v>0.26200000000000001</v>
      </c>
    </row>
    <row r="60" spans="1:13" x14ac:dyDescent="0.25">
      <c r="A60" s="88">
        <v>33</v>
      </c>
      <c r="B60" s="90">
        <v>0.26100000000000001</v>
      </c>
      <c r="C60" s="90">
        <v>0.26</v>
      </c>
      <c r="D60" s="90">
        <v>0.26</v>
      </c>
      <c r="E60" s="90">
        <v>0.25900000000000001</v>
      </c>
      <c r="F60" s="90">
        <v>0.25800000000000001</v>
      </c>
      <c r="G60" s="90">
        <v>0.25800000000000001</v>
      </c>
      <c r="H60" s="90">
        <v>0.25700000000000001</v>
      </c>
      <c r="I60" s="90">
        <v>0.25600000000000001</v>
      </c>
      <c r="J60" s="90">
        <v>0.25600000000000001</v>
      </c>
      <c r="K60" s="90">
        <v>0.255</v>
      </c>
      <c r="L60" s="90">
        <v>0.254</v>
      </c>
      <c r="M60" s="90">
        <v>0.254</v>
      </c>
    </row>
    <row r="61" spans="1:13" x14ac:dyDescent="0.25">
      <c r="A61" s="88">
        <v>34</v>
      </c>
      <c r="B61" s="90">
        <v>0.253</v>
      </c>
      <c r="C61" s="90">
        <v>0.252</v>
      </c>
      <c r="D61" s="90">
        <v>0.252</v>
      </c>
      <c r="E61" s="90">
        <v>0.251</v>
      </c>
      <c r="F61" s="90">
        <v>0.251</v>
      </c>
      <c r="G61" s="90">
        <v>0.25</v>
      </c>
      <c r="H61" s="90">
        <v>0.25</v>
      </c>
      <c r="I61" s="90">
        <v>0.249</v>
      </c>
      <c r="J61" s="90">
        <v>0.248</v>
      </c>
      <c r="K61" s="90">
        <v>0.248</v>
      </c>
      <c r="L61" s="90">
        <v>0.247</v>
      </c>
      <c r="M61" s="90">
        <v>0.247</v>
      </c>
    </row>
    <row r="62" spans="1:13" x14ac:dyDescent="0.25">
      <c r="A62" s="88">
        <v>35</v>
      </c>
      <c r="B62" s="90">
        <v>0.246</v>
      </c>
      <c r="C62" s="90">
        <v>0.245</v>
      </c>
      <c r="D62" s="90">
        <v>0.245</v>
      </c>
      <c r="E62" s="90">
        <v>0.24399999999999999</v>
      </c>
      <c r="F62" s="90">
        <v>0.24399999999999999</v>
      </c>
      <c r="G62" s="90">
        <v>0.24299999999999999</v>
      </c>
      <c r="H62" s="90">
        <v>0.24299999999999999</v>
      </c>
      <c r="I62" s="90">
        <v>0.24199999999999999</v>
      </c>
      <c r="J62" s="90">
        <v>0.24099999999999999</v>
      </c>
      <c r="K62" s="90">
        <v>0.24099999999999999</v>
      </c>
      <c r="L62" s="90">
        <v>0.24</v>
      </c>
      <c r="M62" s="90">
        <v>0.24</v>
      </c>
    </row>
    <row r="63" spans="1:13" x14ac:dyDescent="0.25">
      <c r="A63" s="88">
        <v>36</v>
      </c>
      <c r="B63" s="90">
        <v>0.23899999999999999</v>
      </c>
      <c r="C63" s="90">
        <v>0.23799999999999999</v>
      </c>
      <c r="D63" s="90">
        <v>0.23799999999999999</v>
      </c>
      <c r="E63" s="90">
        <v>0.23699999999999999</v>
      </c>
      <c r="F63" s="90">
        <v>0.23699999999999999</v>
      </c>
      <c r="G63" s="90">
        <v>0.23599999999999999</v>
      </c>
      <c r="H63" s="90">
        <v>0.23599999999999999</v>
      </c>
      <c r="I63" s="90">
        <v>0.23499999999999999</v>
      </c>
      <c r="J63" s="90">
        <v>0.23400000000000001</v>
      </c>
      <c r="K63" s="90">
        <v>0.23400000000000001</v>
      </c>
      <c r="L63" s="90">
        <v>0.23300000000000001</v>
      </c>
      <c r="M63" s="90">
        <v>0.23300000000000001</v>
      </c>
    </row>
    <row r="64" spans="1:13" x14ac:dyDescent="0.25">
      <c r="A64" s="88">
        <v>37</v>
      </c>
      <c r="B64" s="90">
        <v>0.23200000000000001</v>
      </c>
      <c r="C64" s="90">
        <v>0.23200000000000001</v>
      </c>
      <c r="D64" s="90">
        <v>0.23100000000000001</v>
      </c>
      <c r="E64" s="90">
        <v>0.23100000000000001</v>
      </c>
      <c r="F64" s="90">
        <v>0.23</v>
      </c>
      <c r="G64" s="90">
        <v>0.23</v>
      </c>
      <c r="H64" s="90">
        <v>0.22900000000000001</v>
      </c>
      <c r="I64" s="90">
        <v>0.22900000000000001</v>
      </c>
      <c r="J64" s="90">
        <v>0.22800000000000001</v>
      </c>
      <c r="K64" s="90">
        <v>0.22800000000000001</v>
      </c>
      <c r="L64" s="90">
        <v>0.22700000000000001</v>
      </c>
      <c r="M64" s="90">
        <v>0.22700000000000001</v>
      </c>
    </row>
    <row r="65" spans="1:13" x14ac:dyDescent="0.25">
      <c r="A65" s="88">
        <v>38</v>
      </c>
      <c r="B65" s="90">
        <v>0.22600000000000001</v>
      </c>
      <c r="C65" s="90">
        <v>0.22500000000000001</v>
      </c>
      <c r="D65" s="90">
        <v>0.22500000000000001</v>
      </c>
      <c r="E65" s="90">
        <v>0.224</v>
      </c>
      <c r="F65" s="90">
        <v>0.224</v>
      </c>
      <c r="G65" s="90">
        <v>0.223</v>
      </c>
      <c r="H65" s="90">
        <v>0.223</v>
      </c>
      <c r="I65" s="90">
        <v>0.222</v>
      </c>
      <c r="J65" s="90">
        <v>0.221</v>
      </c>
      <c r="K65" s="90">
        <v>0.221</v>
      </c>
      <c r="L65" s="90">
        <v>0.22</v>
      </c>
      <c r="M65" s="90">
        <v>0.22</v>
      </c>
    </row>
    <row r="66" spans="1:13" x14ac:dyDescent="0.25">
      <c r="A66" s="88">
        <v>39</v>
      </c>
      <c r="B66" s="90">
        <v>0.219</v>
      </c>
      <c r="C66" s="90">
        <v>0.219</v>
      </c>
      <c r="D66" s="90">
        <v>0.218</v>
      </c>
      <c r="E66" s="90">
        <v>0.218</v>
      </c>
      <c r="F66" s="90">
        <v>0.217</v>
      </c>
      <c r="G66" s="90">
        <v>0.217</v>
      </c>
      <c r="H66" s="90">
        <v>0.216</v>
      </c>
      <c r="I66" s="90">
        <v>0.216</v>
      </c>
      <c r="J66" s="90">
        <v>0.215</v>
      </c>
      <c r="K66" s="90">
        <v>0.215</v>
      </c>
      <c r="L66" s="90">
        <v>0.214</v>
      </c>
      <c r="M66" s="90">
        <v>0.214</v>
      </c>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Xpqn/gUFfIxwn0VPZl2iFqAIKT3/r/nnW3/vcZAYBtohxcLCWmqork8O0g+lKdMa0zwmiBlSVasm45otGCIr6Q==" saltValue="GcAR2JJgXwxwatmkx4zM8Q==" spinCount="100000" sheet="1" objects="1" scenarios="1"/>
  <conditionalFormatting sqref="A6:A16 A18:A21">
    <cfRule type="expression" dxfId="789" priority="21" stopIfTrue="1">
      <formula>MOD(ROW(),2)=0</formula>
    </cfRule>
    <cfRule type="expression" dxfId="788" priority="22" stopIfTrue="1">
      <formula>MOD(ROW(),2)&lt;&gt;0</formula>
    </cfRule>
  </conditionalFormatting>
  <conditionalFormatting sqref="B6:M6 C18:M21 B8:M17 C7:M7">
    <cfRule type="expression" dxfId="787" priority="23" stopIfTrue="1">
      <formula>MOD(ROW(),2)=0</formula>
    </cfRule>
    <cfRule type="expression" dxfId="786" priority="24" stopIfTrue="1">
      <formula>MOD(ROW(),2)&lt;&gt;0</formula>
    </cfRule>
  </conditionalFormatting>
  <conditionalFormatting sqref="A17">
    <cfRule type="expression" dxfId="785" priority="15" stopIfTrue="1">
      <formula>MOD(ROW(),2)=0</formula>
    </cfRule>
    <cfRule type="expression" dxfId="784" priority="16" stopIfTrue="1">
      <formula>MOD(ROW(),2)&lt;&gt;0</formula>
    </cfRule>
  </conditionalFormatting>
  <conditionalFormatting sqref="B20:B21">
    <cfRule type="expression" dxfId="783" priority="13" stopIfTrue="1">
      <formula>MOD(ROW(),2)=0</formula>
    </cfRule>
    <cfRule type="expression" dxfId="782" priority="14" stopIfTrue="1">
      <formula>MOD(ROW(),2)&lt;&gt;0</formula>
    </cfRule>
  </conditionalFormatting>
  <conditionalFormatting sqref="B7">
    <cfRule type="expression" dxfId="781" priority="9" stopIfTrue="1">
      <formula>MOD(ROW(),2)=0</formula>
    </cfRule>
    <cfRule type="expression" dxfId="780" priority="10" stopIfTrue="1">
      <formula>MOD(ROW(),2)&lt;&gt;0</formula>
    </cfRule>
  </conditionalFormatting>
  <conditionalFormatting sqref="B18">
    <cfRule type="expression" dxfId="779" priority="7" stopIfTrue="1">
      <formula>MOD(ROW(),2)=0</formula>
    </cfRule>
    <cfRule type="expression" dxfId="778" priority="8" stopIfTrue="1">
      <formula>MOD(ROW(),2)&lt;&gt;0</formula>
    </cfRule>
  </conditionalFormatting>
  <conditionalFormatting sqref="A26:A66">
    <cfRule type="expression" dxfId="777" priority="3" stopIfTrue="1">
      <formula>MOD(ROW(),2)=0</formula>
    </cfRule>
    <cfRule type="expression" dxfId="776" priority="4" stopIfTrue="1">
      <formula>MOD(ROW(),2)&lt;&gt;0</formula>
    </cfRule>
  </conditionalFormatting>
  <conditionalFormatting sqref="B26:M66">
    <cfRule type="expression" dxfId="775" priority="5" stopIfTrue="1">
      <formula>MOD(ROW(),2)=0</formula>
    </cfRule>
    <cfRule type="expression" dxfId="774" priority="6" stopIfTrue="1">
      <formula>MOD(ROW(),2)&lt;&gt;0</formula>
    </cfRule>
  </conditionalFormatting>
  <conditionalFormatting sqref="B19">
    <cfRule type="expression" dxfId="773" priority="1" stopIfTrue="1">
      <formula>MOD(ROW(),2)=0</formula>
    </cfRule>
    <cfRule type="expression" dxfId="772" priority="2" stopIfTrue="1">
      <formula>MOD(ROW(),2)&lt;&gt;0</formula>
    </cfRule>
  </conditionalFormatting>
  <hyperlinks>
    <hyperlink ref="B23" location="'Factor List'!A1" display="Back to Factor List"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9"/>
  <dimension ref="A1:M537"/>
  <sheetViews>
    <sheetView showGridLines="0" zoomScale="85" zoomScaleNormal="85" workbookViewId="0">
      <selection activeCell="A26" sqref="A26:B46"/>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LTA - x-610</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395</v>
      </c>
    </row>
    <row r="9" spans="1:9" x14ac:dyDescent="0.25">
      <c r="A9" s="93" t="s">
        <v>17</v>
      </c>
      <c r="B9" s="74" t="s">
        <v>679</v>
      </c>
    </row>
    <row r="10" spans="1:9" ht="29.4" customHeight="1" x14ac:dyDescent="0.25">
      <c r="A10" s="93" t="s">
        <v>2</v>
      </c>
      <c r="B10" s="74" t="s">
        <v>719</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610</v>
      </c>
    </row>
    <row r="15" spans="1:9" x14ac:dyDescent="0.25">
      <c r="A15" s="93" t="s">
        <v>53</v>
      </c>
      <c r="B15" s="74" t="s">
        <v>717</v>
      </c>
    </row>
    <row r="16" spans="1:9" x14ac:dyDescent="0.25">
      <c r="A16" s="93" t="s">
        <v>54</v>
      </c>
      <c r="B16" s="74" t="s">
        <v>680</v>
      </c>
    </row>
    <row r="17" spans="1:11" ht="79.2" x14ac:dyDescent="0.25">
      <c r="A17" s="93" t="s">
        <v>388</v>
      </c>
      <c r="B17" s="74" t="s">
        <v>1129</v>
      </c>
    </row>
    <row r="18" spans="1:11" x14ac:dyDescent="0.25">
      <c r="A18" s="93" t="s">
        <v>19</v>
      </c>
      <c r="B18" s="92">
        <v>45135</v>
      </c>
    </row>
    <row r="19" spans="1:11" x14ac:dyDescent="0.25">
      <c r="A19" s="93" t="s">
        <v>20</v>
      </c>
      <c r="B19" s="92">
        <v>45135</v>
      </c>
    </row>
    <row r="20" spans="1:11" x14ac:dyDescent="0.25">
      <c r="A20" s="93" t="s">
        <v>264</v>
      </c>
      <c r="B20" s="96" t="s">
        <v>1257</v>
      </c>
    </row>
    <row r="21" spans="1:11" x14ac:dyDescent="0.25">
      <c r="A21" s="93" t="s">
        <v>1163</v>
      </c>
      <c r="B21" s="96" t="s">
        <v>1164</v>
      </c>
    </row>
    <row r="23" spans="1:11" x14ac:dyDescent="0.25">
      <c r="B23" s="99" t="str">
        <f>HYPERLINK("#'Factor List'!A1","Back to Factor List")</f>
        <v>Back to Factor List</v>
      </c>
    </row>
    <row r="24" spans="1:11" x14ac:dyDescent="0.25">
      <c r="B24" s="99" t="str">
        <f>HYPERLINK("#'Assumptions'!A1","Assumptions")</f>
        <v>Assumptions</v>
      </c>
    </row>
    <row r="26" spans="1:11" x14ac:dyDescent="0.25">
      <c r="A26" s="87"/>
      <c r="B26" s="87"/>
      <c r="C26" s="87"/>
      <c r="D26" s="87"/>
      <c r="E26" s="87"/>
      <c r="F26" s="87"/>
      <c r="G26" s="87"/>
      <c r="H26" s="87"/>
      <c r="I26" s="87"/>
      <c r="J26" s="87"/>
      <c r="K26" s="87"/>
    </row>
    <row r="27" spans="1:11" x14ac:dyDescent="0.25">
      <c r="A27" s="87"/>
      <c r="B27" s="87"/>
      <c r="C27" s="87"/>
      <c r="D27" s="87"/>
      <c r="E27" s="87"/>
      <c r="F27" s="87"/>
      <c r="G27" s="87"/>
      <c r="H27" s="87"/>
      <c r="I27" s="87"/>
      <c r="J27" s="87"/>
      <c r="K27" s="87"/>
    </row>
    <row r="28" spans="1:11" x14ac:dyDescent="0.25">
      <c r="A28" s="87"/>
      <c r="B28" s="87"/>
      <c r="C28" s="87"/>
      <c r="D28" s="87"/>
      <c r="E28" s="87"/>
      <c r="F28" s="87"/>
      <c r="G28" s="87"/>
      <c r="H28" s="87"/>
      <c r="I28" s="87"/>
      <c r="J28" s="87"/>
      <c r="K28" s="87"/>
    </row>
    <row r="29" spans="1:11" x14ac:dyDescent="0.25">
      <c r="A29" s="87"/>
      <c r="B29" s="87"/>
      <c r="C29" s="87"/>
      <c r="D29" s="87"/>
      <c r="E29" s="87"/>
      <c r="F29" s="87"/>
      <c r="G29" s="87"/>
      <c r="H29" s="87"/>
      <c r="I29" s="87"/>
      <c r="J29" s="87"/>
      <c r="K29" s="87"/>
    </row>
    <row r="30" spans="1:11" x14ac:dyDescent="0.25">
      <c r="A30" s="87"/>
      <c r="B30" s="87"/>
      <c r="C30" s="87"/>
      <c r="D30" s="87"/>
      <c r="E30" s="87"/>
      <c r="F30" s="87"/>
      <c r="G30" s="87"/>
      <c r="H30" s="87"/>
      <c r="I30" s="87"/>
      <c r="J30" s="87"/>
      <c r="K30" s="87"/>
    </row>
    <row r="31" spans="1:11" x14ac:dyDescent="0.25">
      <c r="A31" s="87"/>
      <c r="B31" s="87"/>
      <c r="C31" s="87"/>
      <c r="D31" s="87"/>
      <c r="E31" s="87"/>
      <c r="F31" s="87"/>
      <c r="G31" s="87"/>
      <c r="H31" s="87"/>
      <c r="I31" s="87"/>
      <c r="J31" s="87"/>
      <c r="K31" s="87"/>
    </row>
    <row r="32" spans="1:11" x14ac:dyDescent="0.25">
      <c r="A32" s="87"/>
      <c r="B32" s="87"/>
      <c r="C32" s="87"/>
      <c r="D32" s="87"/>
      <c r="E32" s="87"/>
      <c r="F32" s="87"/>
      <c r="G32" s="87"/>
      <c r="H32" s="87"/>
      <c r="I32" s="87"/>
      <c r="J32" s="87"/>
      <c r="K32" s="87"/>
    </row>
    <row r="33" spans="1:13" x14ac:dyDescent="0.25">
      <c r="A33" s="87"/>
      <c r="B33" s="87"/>
      <c r="C33" s="87"/>
      <c r="D33" s="87"/>
      <c r="E33" s="87"/>
      <c r="F33" s="87"/>
      <c r="G33" s="87"/>
      <c r="H33" s="87"/>
      <c r="I33" s="87"/>
      <c r="J33" s="87"/>
      <c r="K33" s="87"/>
    </row>
    <row r="34" spans="1:13" x14ac:dyDescent="0.25">
      <c r="A34" s="87"/>
      <c r="B34" s="87"/>
      <c r="C34" s="87"/>
      <c r="D34" s="87"/>
      <c r="E34" s="87"/>
      <c r="F34" s="87"/>
      <c r="G34" s="87"/>
      <c r="H34" s="87"/>
      <c r="I34" s="87"/>
      <c r="J34" s="87"/>
      <c r="K34" s="87"/>
    </row>
    <row r="35" spans="1:13" x14ac:dyDescent="0.25">
      <c r="A35" s="87"/>
      <c r="B35" s="87"/>
      <c r="C35" s="87"/>
      <c r="D35" s="87"/>
      <c r="E35" s="87"/>
      <c r="F35" s="87"/>
      <c r="G35" s="87"/>
      <c r="H35" s="87"/>
      <c r="I35" s="87"/>
      <c r="J35" s="87"/>
      <c r="K35" s="87"/>
    </row>
    <row r="36" spans="1:13" x14ac:dyDescent="0.25">
      <c r="A36" s="87"/>
      <c r="B36" s="87"/>
      <c r="C36" s="87"/>
      <c r="D36" s="87"/>
      <c r="E36" s="87"/>
      <c r="F36" s="87"/>
      <c r="G36" s="87"/>
      <c r="H36" s="87"/>
      <c r="I36" s="87"/>
      <c r="J36" s="87"/>
      <c r="K36" s="87"/>
    </row>
    <row r="37" spans="1:13" x14ac:dyDescent="0.25">
      <c r="A37" s="87"/>
      <c r="B37" s="87"/>
      <c r="C37" s="87"/>
      <c r="D37" s="87"/>
      <c r="E37" s="87"/>
      <c r="F37" s="87"/>
      <c r="G37" s="87"/>
      <c r="H37" s="87"/>
      <c r="I37" s="87"/>
      <c r="J37" s="87"/>
      <c r="K37" s="87"/>
    </row>
    <row r="38" spans="1:13" x14ac:dyDescent="0.25">
      <c r="A38" s="87"/>
      <c r="B38" s="87"/>
      <c r="C38" s="87"/>
      <c r="D38" s="87"/>
      <c r="E38" s="87"/>
      <c r="F38" s="87"/>
      <c r="G38" s="87"/>
      <c r="H38" s="87"/>
      <c r="I38" s="87"/>
      <c r="J38" s="87"/>
      <c r="K38" s="87"/>
    </row>
    <row r="39" spans="1:13" x14ac:dyDescent="0.25">
      <c r="A39" s="87"/>
      <c r="B39" s="87"/>
      <c r="C39" s="87"/>
      <c r="D39" s="87"/>
      <c r="E39" s="87"/>
      <c r="F39" s="87"/>
      <c r="G39" s="87"/>
      <c r="H39" s="87"/>
      <c r="I39" s="87"/>
      <c r="J39" s="87"/>
      <c r="K39" s="87"/>
    </row>
    <row r="40" spans="1:13" x14ac:dyDescent="0.25">
      <c r="A40" s="87"/>
      <c r="B40" s="87"/>
      <c r="C40" s="87"/>
      <c r="D40" s="87"/>
      <c r="E40" s="87"/>
      <c r="F40" s="87"/>
      <c r="G40" s="87"/>
      <c r="H40" s="87"/>
      <c r="I40" s="87"/>
      <c r="J40" s="87"/>
      <c r="K40" s="87"/>
    </row>
    <row r="41" spans="1:13" x14ac:dyDescent="0.25">
      <c r="A41" s="87"/>
      <c r="B41" s="87"/>
      <c r="C41" s="87"/>
      <c r="D41" s="87"/>
      <c r="E41" s="87"/>
      <c r="F41" s="87"/>
      <c r="G41" s="87"/>
      <c r="H41" s="87"/>
      <c r="I41" s="87"/>
      <c r="J41" s="87"/>
      <c r="K41" s="87"/>
    </row>
    <row r="42" spans="1:13" x14ac:dyDescent="0.25">
      <c r="A42" s="87"/>
      <c r="B42" s="87"/>
      <c r="C42" s="87"/>
      <c r="D42" s="87"/>
      <c r="E42" s="87"/>
      <c r="F42" s="87"/>
      <c r="G42" s="87"/>
      <c r="H42" s="87"/>
      <c r="I42" s="87"/>
      <c r="J42" s="87"/>
      <c r="K42" s="87"/>
    </row>
    <row r="43" spans="1:13" x14ac:dyDescent="0.25">
      <c r="A43" s="87"/>
      <c r="B43" s="87"/>
      <c r="C43" s="87"/>
      <c r="D43" s="87"/>
      <c r="E43" s="87"/>
      <c r="F43" s="87"/>
      <c r="G43" s="87"/>
      <c r="H43" s="87"/>
      <c r="I43" s="87"/>
      <c r="J43" s="87"/>
      <c r="K43" s="87"/>
    </row>
    <row r="44" spans="1:13" x14ac:dyDescent="0.25">
      <c r="A44" s="87"/>
      <c r="B44" s="87"/>
      <c r="C44" s="87"/>
      <c r="D44" s="87"/>
      <c r="E44" s="87"/>
      <c r="F44" s="87"/>
      <c r="G44" s="87"/>
      <c r="H44" s="87"/>
      <c r="I44" s="87"/>
      <c r="J44" s="87"/>
      <c r="K44" s="87"/>
    </row>
    <row r="45" spans="1:13" x14ac:dyDescent="0.25">
      <c r="A45" s="87"/>
      <c r="B45" s="87"/>
      <c r="C45" s="87"/>
      <c r="D45" s="87"/>
      <c r="E45" s="87"/>
      <c r="F45" s="87"/>
      <c r="G45" s="87"/>
      <c r="H45" s="87"/>
      <c r="I45" s="87"/>
      <c r="J45" s="87"/>
      <c r="K45" s="87"/>
    </row>
    <row r="46" spans="1:13" x14ac:dyDescent="0.25">
      <c r="A46" s="87"/>
      <c r="B46" s="87"/>
      <c r="C46" s="87"/>
      <c r="D46" s="87"/>
      <c r="E46" s="87"/>
      <c r="F46" s="87"/>
      <c r="G46" s="87"/>
      <c r="H46" s="87"/>
      <c r="I46" s="87"/>
      <c r="J46" s="87"/>
      <c r="K46" s="87"/>
    </row>
    <row r="47" spans="1:13" x14ac:dyDescent="0.25">
      <c r="A47" s="91"/>
      <c r="B47" s="91"/>
      <c r="C47" s="87"/>
      <c r="D47" s="87"/>
      <c r="E47" s="87"/>
      <c r="F47" s="87"/>
      <c r="G47" s="87"/>
      <c r="H47" s="87"/>
      <c r="I47" s="87"/>
      <c r="J47" s="87"/>
      <c r="K47" s="87"/>
      <c r="L47" s="87"/>
      <c r="M47" s="87"/>
    </row>
    <row r="48" spans="1:13" x14ac:dyDescent="0.25">
      <c r="A48" s="91"/>
      <c r="B48" s="91"/>
      <c r="C48" s="87"/>
      <c r="D48" s="87"/>
      <c r="E48" s="87"/>
      <c r="F48" s="87"/>
      <c r="G48" s="87"/>
      <c r="H48" s="87"/>
      <c r="I48" s="87"/>
      <c r="J48" s="87"/>
      <c r="K48" s="87"/>
      <c r="L48" s="87"/>
      <c r="M48" s="87"/>
    </row>
    <row r="49" spans="1:13" x14ac:dyDescent="0.25">
      <c r="A49" s="91"/>
      <c r="B49" s="91"/>
      <c r="C49" s="87"/>
      <c r="D49" s="87"/>
      <c r="E49" s="87"/>
      <c r="F49" s="87"/>
      <c r="G49" s="87"/>
      <c r="H49" s="87"/>
      <c r="I49" s="87"/>
      <c r="J49" s="87"/>
      <c r="K49" s="87"/>
      <c r="L49" s="87"/>
      <c r="M49" s="87"/>
    </row>
    <row r="50" spans="1:13" x14ac:dyDescent="0.25">
      <c r="A50" s="91"/>
      <c r="B50" s="91"/>
      <c r="C50" s="87"/>
      <c r="D50" s="87"/>
      <c r="E50" s="87"/>
      <c r="F50" s="87"/>
      <c r="G50" s="87"/>
      <c r="H50" s="87"/>
      <c r="I50" s="87"/>
      <c r="J50" s="87"/>
      <c r="K50" s="87"/>
      <c r="L50" s="87"/>
      <c r="M50" s="87"/>
    </row>
    <row r="51" spans="1:13" x14ac:dyDescent="0.25">
      <c r="A51" s="91"/>
      <c r="B51" s="91"/>
      <c r="C51" s="87"/>
      <c r="D51" s="87"/>
      <c r="E51" s="87"/>
      <c r="F51" s="87"/>
      <c r="G51" s="87"/>
      <c r="H51" s="87"/>
      <c r="I51" s="87"/>
      <c r="J51" s="87"/>
      <c r="K51" s="87"/>
      <c r="L51" s="87"/>
      <c r="M51" s="87"/>
    </row>
    <row r="52" spans="1:13" x14ac:dyDescent="0.25">
      <c r="A52" s="91"/>
      <c r="B52" s="91"/>
      <c r="C52" s="87"/>
      <c r="D52" s="87"/>
      <c r="E52" s="87"/>
      <c r="F52" s="87"/>
      <c r="G52" s="87"/>
      <c r="H52" s="87"/>
      <c r="I52" s="87"/>
      <c r="J52" s="87"/>
      <c r="K52" s="87"/>
      <c r="L52" s="87"/>
      <c r="M52" s="87"/>
    </row>
    <row r="53" spans="1:13" x14ac:dyDescent="0.25">
      <c r="A53" s="91"/>
      <c r="B53" s="91"/>
      <c r="C53" s="87"/>
      <c r="D53" s="87"/>
      <c r="E53" s="87"/>
      <c r="F53" s="87"/>
      <c r="G53" s="87"/>
      <c r="H53" s="87"/>
      <c r="I53" s="87"/>
      <c r="J53" s="87"/>
      <c r="K53" s="87"/>
      <c r="L53" s="87"/>
      <c r="M53" s="87"/>
    </row>
    <row r="54" spans="1:13" x14ac:dyDescent="0.25">
      <c r="A54" s="91"/>
      <c r="B54" s="91"/>
      <c r="C54" s="87"/>
      <c r="D54" s="87"/>
      <c r="E54" s="87"/>
      <c r="F54" s="87"/>
      <c r="G54" s="87"/>
      <c r="H54" s="87"/>
      <c r="I54" s="87"/>
      <c r="J54" s="87"/>
      <c r="K54" s="87"/>
      <c r="L54" s="87"/>
      <c r="M54" s="87"/>
    </row>
    <row r="55" spans="1:13" x14ac:dyDescent="0.25">
      <c r="A55" s="91"/>
      <c r="B55" s="91"/>
      <c r="C55" s="87"/>
      <c r="D55" s="87"/>
      <c r="E55" s="87"/>
      <c r="F55" s="87"/>
      <c r="G55" s="87"/>
      <c r="H55" s="87"/>
      <c r="I55" s="87"/>
      <c r="J55" s="87"/>
      <c r="K55" s="87"/>
      <c r="L55" s="87"/>
      <c r="M55" s="87"/>
    </row>
    <row r="56" spans="1:13" x14ac:dyDescent="0.25">
      <c r="A56" s="91"/>
      <c r="B56" s="91"/>
      <c r="C56" s="87"/>
      <c r="D56" s="87"/>
      <c r="E56" s="87"/>
      <c r="F56" s="87"/>
      <c r="G56" s="87"/>
      <c r="H56" s="87"/>
      <c r="I56" s="87"/>
      <c r="J56" s="87"/>
      <c r="K56" s="87"/>
      <c r="L56" s="87"/>
      <c r="M56" s="87"/>
    </row>
    <row r="57" spans="1:13" x14ac:dyDescent="0.25">
      <c r="A57" s="91"/>
      <c r="B57" s="91"/>
      <c r="C57" s="87"/>
      <c r="D57" s="87"/>
      <c r="E57" s="87"/>
      <c r="F57" s="87"/>
      <c r="G57" s="87"/>
      <c r="H57" s="87"/>
      <c r="I57" s="87"/>
      <c r="J57" s="87"/>
      <c r="K57" s="87"/>
      <c r="L57" s="87"/>
      <c r="M57" s="87"/>
    </row>
    <row r="58" spans="1:13" x14ac:dyDescent="0.25">
      <c r="A58" s="91"/>
      <c r="B58" s="91"/>
      <c r="C58" s="87"/>
      <c r="D58" s="87"/>
      <c r="E58" s="87"/>
      <c r="F58" s="87"/>
      <c r="G58" s="87"/>
      <c r="H58" s="87"/>
      <c r="I58" s="87"/>
      <c r="J58" s="87"/>
      <c r="K58" s="87"/>
      <c r="L58" s="87"/>
      <c r="M58" s="87"/>
    </row>
    <row r="59" spans="1:13" x14ac:dyDescent="0.25">
      <c r="A59" s="91"/>
      <c r="B59" s="91"/>
      <c r="C59" s="87"/>
      <c r="D59" s="87"/>
      <c r="E59" s="87"/>
      <c r="F59" s="87"/>
      <c r="G59" s="87"/>
      <c r="H59" s="87"/>
      <c r="I59" s="87"/>
      <c r="J59" s="87"/>
      <c r="K59" s="87"/>
      <c r="L59" s="87"/>
      <c r="M59" s="87"/>
    </row>
    <row r="60" spans="1:13" x14ac:dyDescent="0.25">
      <c r="A60" s="91"/>
      <c r="B60" s="91"/>
      <c r="C60" s="87"/>
      <c r="D60" s="87"/>
      <c r="E60" s="87"/>
      <c r="F60" s="87"/>
      <c r="G60" s="87"/>
      <c r="H60" s="87"/>
      <c r="I60" s="87"/>
      <c r="J60" s="87"/>
      <c r="K60" s="87"/>
      <c r="L60" s="87"/>
      <c r="M60" s="87"/>
    </row>
    <row r="61" spans="1:13" x14ac:dyDescent="0.25">
      <c r="A61" s="91"/>
      <c r="B61" s="91"/>
      <c r="C61" s="87"/>
      <c r="D61" s="87"/>
      <c r="E61" s="87"/>
      <c r="F61" s="87"/>
      <c r="G61" s="87"/>
      <c r="H61" s="87"/>
      <c r="I61" s="87"/>
      <c r="J61" s="87"/>
      <c r="K61" s="87"/>
      <c r="L61" s="87"/>
      <c r="M61" s="87"/>
    </row>
    <row r="62" spans="1:13" x14ac:dyDescent="0.25">
      <c r="A62" s="91"/>
      <c r="B62" s="91"/>
      <c r="C62" s="87"/>
      <c r="D62" s="87"/>
      <c r="E62" s="87"/>
      <c r="F62" s="87"/>
      <c r="G62" s="87"/>
      <c r="H62" s="87"/>
      <c r="I62" s="87"/>
      <c r="J62" s="87"/>
      <c r="K62" s="87"/>
      <c r="L62" s="87"/>
      <c r="M62" s="87"/>
    </row>
    <row r="63" spans="1:13" x14ac:dyDescent="0.25">
      <c r="A63" s="91"/>
      <c r="B63" s="91"/>
      <c r="C63" s="87"/>
      <c r="D63" s="87"/>
      <c r="E63" s="87"/>
      <c r="F63" s="87"/>
      <c r="G63" s="87"/>
      <c r="H63" s="87"/>
      <c r="I63" s="87"/>
      <c r="J63" s="87"/>
      <c r="K63" s="87"/>
      <c r="L63" s="87"/>
      <c r="M63" s="87"/>
    </row>
    <row r="64" spans="1:13" x14ac:dyDescent="0.25">
      <c r="A64" s="91"/>
      <c r="B64" s="91"/>
      <c r="C64" s="87"/>
      <c r="D64" s="87"/>
      <c r="E64" s="87"/>
      <c r="F64" s="87"/>
      <c r="G64" s="87"/>
      <c r="H64" s="87"/>
      <c r="I64" s="87"/>
      <c r="J64" s="87"/>
      <c r="K64" s="87"/>
      <c r="L64" s="87"/>
      <c r="M64" s="87"/>
    </row>
    <row r="65" spans="1:13" x14ac:dyDescent="0.25">
      <c r="A65" s="91"/>
      <c r="B65" s="91"/>
      <c r="C65" s="87"/>
      <c r="D65" s="87"/>
      <c r="E65" s="87"/>
      <c r="F65" s="87"/>
      <c r="G65" s="87"/>
      <c r="H65" s="87"/>
      <c r="I65" s="87"/>
      <c r="J65" s="87"/>
      <c r="K65" s="87"/>
      <c r="L65" s="87"/>
      <c r="M65" s="87"/>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nkFOjri5V8Nz16ZDpCS44anRzBgJ99ugD0BfSSZ8l1zJVkwHYTukYYRRBtqJDVmlNtRLGArczVtMfNXyxNNPfQ==" saltValue="jZLgU7TqD/vObsekpzgkWw==" spinCount="100000" sheet="1" objects="1" scenarios="1"/>
  <conditionalFormatting sqref="A6:A16 A18:A21">
    <cfRule type="expression" dxfId="771" priority="21" stopIfTrue="1">
      <formula>MOD(ROW(),2)=0</formula>
    </cfRule>
    <cfRule type="expression" dxfId="770" priority="22" stopIfTrue="1">
      <formula>MOD(ROW(),2)&lt;&gt;0</formula>
    </cfRule>
  </conditionalFormatting>
  <conditionalFormatting sqref="B6 B8:B17">
    <cfRule type="expression" dxfId="769" priority="23" stopIfTrue="1">
      <formula>MOD(ROW(),2)=0</formula>
    </cfRule>
    <cfRule type="expression" dxfId="768" priority="24" stopIfTrue="1">
      <formula>MOD(ROW(),2)&lt;&gt;0</formula>
    </cfRule>
  </conditionalFormatting>
  <conditionalFormatting sqref="A17">
    <cfRule type="expression" dxfId="767" priority="15" stopIfTrue="1">
      <formula>MOD(ROW(),2)=0</formula>
    </cfRule>
    <cfRule type="expression" dxfId="766" priority="16" stopIfTrue="1">
      <formula>MOD(ROW(),2)&lt;&gt;0</formula>
    </cfRule>
  </conditionalFormatting>
  <conditionalFormatting sqref="B20:B21">
    <cfRule type="expression" dxfId="765" priority="13" stopIfTrue="1">
      <formula>MOD(ROW(),2)=0</formula>
    </cfRule>
    <cfRule type="expression" dxfId="764" priority="14" stopIfTrue="1">
      <formula>MOD(ROW(),2)&lt;&gt;0</formula>
    </cfRule>
  </conditionalFormatting>
  <conditionalFormatting sqref="B7">
    <cfRule type="expression" dxfId="763" priority="9" stopIfTrue="1">
      <formula>MOD(ROW(),2)=0</formula>
    </cfRule>
    <cfRule type="expression" dxfId="762" priority="10" stopIfTrue="1">
      <formula>MOD(ROW(),2)&lt;&gt;0</formula>
    </cfRule>
  </conditionalFormatting>
  <conditionalFormatting sqref="B18">
    <cfRule type="expression" dxfId="761" priority="7" stopIfTrue="1">
      <formula>MOD(ROW(),2)=0</formula>
    </cfRule>
    <cfRule type="expression" dxfId="760" priority="8" stopIfTrue="1">
      <formula>MOD(ROW(),2)&lt;&gt;0</formula>
    </cfRule>
  </conditionalFormatting>
  <conditionalFormatting sqref="B19">
    <cfRule type="expression" dxfId="759" priority="1" stopIfTrue="1">
      <formula>MOD(ROW(),2)=0</formula>
    </cfRule>
    <cfRule type="expression" dxfId="758" priority="2" stopIfTrue="1">
      <formula>MOD(ROW(),2)&lt;&gt;0</formula>
    </cfRule>
  </conditionalFormatting>
  <hyperlinks>
    <hyperlink ref="B23" location="'Factor List'!A1" display="Back to Factor List" xr:uid="{00000000-0004-0000-5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10"/>
  <dimension ref="A1:M537"/>
  <sheetViews>
    <sheetView showGridLines="0" topLeftCell="A4" zoomScale="85" zoomScaleNormal="85" workbookViewId="0">
      <selection activeCell="B23" sqref="B23"/>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LTA - x-611</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395</v>
      </c>
    </row>
    <row r="9" spans="1:9" x14ac:dyDescent="0.25">
      <c r="A9" s="93" t="s">
        <v>17</v>
      </c>
      <c r="B9" s="74" t="s">
        <v>679</v>
      </c>
    </row>
    <row r="10" spans="1:9" ht="30.6" customHeight="1" x14ac:dyDescent="0.25">
      <c r="A10" s="93" t="s">
        <v>2</v>
      </c>
      <c r="B10" s="74" t="s">
        <v>681</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611</v>
      </c>
    </row>
    <row r="15" spans="1:9" x14ac:dyDescent="0.25">
      <c r="A15" s="93" t="s">
        <v>53</v>
      </c>
      <c r="B15" s="74" t="s">
        <v>718</v>
      </c>
    </row>
    <row r="16" spans="1:9" x14ac:dyDescent="0.25">
      <c r="A16" s="93" t="s">
        <v>54</v>
      </c>
      <c r="B16" s="74" t="s">
        <v>682</v>
      </c>
    </row>
    <row r="17" spans="1:11" ht="69" customHeight="1" x14ac:dyDescent="0.25">
      <c r="A17" s="93" t="s">
        <v>388</v>
      </c>
      <c r="B17" s="74" t="s">
        <v>1129</v>
      </c>
    </row>
    <row r="18" spans="1:11" x14ac:dyDescent="0.25">
      <c r="A18" s="93" t="s">
        <v>19</v>
      </c>
      <c r="B18" s="92">
        <v>45135</v>
      </c>
    </row>
    <row r="19" spans="1:11" x14ac:dyDescent="0.25">
      <c r="A19" s="93" t="s">
        <v>20</v>
      </c>
      <c r="B19" s="92">
        <v>45135</v>
      </c>
    </row>
    <row r="20" spans="1:11" x14ac:dyDescent="0.25">
      <c r="A20" s="93" t="s">
        <v>264</v>
      </c>
      <c r="B20" s="96" t="s">
        <v>1257</v>
      </c>
    </row>
    <row r="21" spans="1:11" x14ac:dyDescent="0.25">
      <c r="A21" s="93" t="s">
        <v>1163</v>
      </c>
      <c r="B21" s="96" t="s">
        <v>1164</v>
      </c>
    </row>
    <row r="23" spans="1:11" x14ac:dyDescent="0.25">
      <c r="B23" s="99" t="str">
        <f>HYPERLINK("#'Factor List'!A1","Back to Factor List")</f>
        <v>Back to Factor List</v>
      </c>
    </row>
    <row r="24" spans="1:11" x14ac:dyDescent="0.25">
      <c r="B24" s="99" t="str">
        <f>HYPERLINK("#'Assumptions'!A1","Assumptions")</f>
        <v>Assumptions</v>
      </c>
    </row>
    <row r="26" spans="1:11" x14ac:dyDescent="0.25">
      <c r="A26" s="87"/>
      <c r="B26" s="87"/>
      <c r="C26" s="87"/>
      <c r="D26" s="87"/>
      <c r="E26" s="87"/>
      <c r="F26" s="87"/>
      <c r="G26" s="87"/>
      <c r="H26" s="87"/>
      <c r="I26" s="87"/>
      <c r="J26" s="87"/>
      <c r="K26" s="87"/>
    </row>
    <row r="27" spans="1:11" x14ac:dyDescent="0.25">
      <c r="A27" s="87"/>
      <c r="B27" s="87"/>
      <c r="C27" s="87"/>
      <c r="D27" s="87"/>
      <c r="E27" s="87"/>
      <c r="F27" s="87"/>
      <c r="G27" s="87"/>
      <c r="H27" s="87"/>
      <c r="I27" s="87"/>
      <c r="J27" s="87"/>
      <c r="K27" s="87"/>
    </row>
    <row r="28" spans="1:11" x14ac:dyDescent="0.25">
      <c r="A28" s="87"/>
      <c r="B28" s="87"/>
      <c r="C28" s="87"/>
      <c r="D28" s="87"/>
      <c r="E28" s="87"/>
      <c r="F28" s="87"/>
      <c r="G28" s="87"/>
      <c r="H28" s="87"/>
      <c r="I28" s="87"/>
      <c r="J28" s="87"/>
      <c r="K28" s="87"/>
    </row>
    <row r="29" spans="1:11" x14ac:dyDescent="0.25">
      <c r="A29" s="87"/>
      <c r="B29" s="87"/>
      <c r="C29" s="87"/>
      <c r="D29" s="87"/>
      <c r="E29" s="87"/>
      <c r="F29" s="87"/>
      <c r="G29" s="87"/>
      <c r="H29" s="87"/>
      <c r="I29" s="87"/>
      <c r="J29" s="87"/>
      <c r="K29" s="87"/>
    </row>
    <row r="30" spans="1:11" x14ac:dyDescent="0.25">
      <c r="A30" s="87"/>
      <c r="B30" s="87"/>
      <c r="C30" s="87"/>
      <c r="D30" s="87"/>
      <c r="E30" s="87"/>
      <c r="F30" s="87"/>
      <c r="G30" s="87"/>
      <c r="H30" s="87"/>
      <c r="I30" s="87"/>
      <c r="J30" s="87"/>
      <c r="K30" s="87"/>
    </row>
    <row r="31" spans="1:11" x14ac:dyDescent="0.25">
      <c r="A31" s="87"/>
      <c r="B31" s="87"/>
      <c r="C31" s="87"/>
      <c r="D31" s="87"/>
      <c r="E31" s="87"/>
      <c r="F31" s="87"/>
      <c r="G31" s="87"/>
      <c r="H31" s="87"/>
      <c r="I31" s="87"/>
      <c r="J31" s="87"/>
      <c r="K31" s="87"/>
    </row>
    <row r="32" spans="1:11" x14ac:dyDescent="0.25">
      <c r="A32" s="87"/>
      <c r="B32" s="87"/>
      <c r="C32" s="87"/>
      <c r="D32" s="87"/>
      <c r="E32" s="87"/>
      <c r="F32" s="87"/>
      <c r="G32" s="87"/>
      <c r="H32" s="87"/>
      <c r="I32" s="87"/>
      <c r="J32" s="87"/>
      <c r="K32" s="87"/>
    </row>
    <row r="33" spans="1:11" x14ac:dyDescent="0.25">
      <c r="A33" s="87"/>
      <c r="B33" s="87"/>
      <c r="C33" s="87"/>
      <c r="D33" s="87"/>
      <c r="E33" s="87"/>
      <c r="F33" s="87"/>
      <c r="G33" s="87"/>
      <c r="H33" s="87"/>
      <c r="I33" s="87"/>
      <c r="J33" s="87"/>
      <c r="K33" s="87"/>
    </row>
    <row r="34" spans="1:11" x14ac:dyDescent="0.25">
      <c r="A34" s="87"/>
      <c r="B34" s="87"/>
      <c r="C34" s="87"/>
      <c r="D34" s="87"/>
      <c r="E34" s="87"/>
      <c r="F34" s="87"/>
      <c r="G34" s="87"/>
      <c r="H34" s="87"/>
      <c r="I34" s="87"/>
      <c r="J34" s="87"/>
      <c r="K34" s="87"/>
    </row>
    <row r="35" spans="1:11" x14ac:dyDescent="0.25">
      <c r="A35" s="87"/>
      <c r="B35" s="87"/>
      <c r="C35" s="87"/>
      <c r="D35" s="87"/>
      <c r="E35" s="87"/>
      <c r="F35" s="87"/>
      <c r="G35" s="87"/>
      <c r="H35" s="87"/>
      <c r="I35" s="87"/>
      <c r="J35" s="87"/>
      <c r="K35" s="87"/>
    </row>
    <row r="36" spans="1:11" x14ac:dyDescent="0.25">
      <c r="A36" s="87"/>
      <c r="B36" s="87"/>
      <c r="C36" s="87"/>
      <c r="D36" s="87"/>
      <c r="E36" s="87"/>
      <c r="F36" s="87"/>
      <c r="G36" s="87"/>
      <c r="H36" s="87"/>
      <c r="I36" s="87"/>
      <c r="J36" s="87"/>
      <c r="K36" s="87"/>
    </row>
    <row r="37" spans="1:11" x14ac:dyDescent="0.25">
      <c r="A37" s="87"/>
      <c r="B37" s="87"/>
      <c r="C37" s="87"/>
      <c r="D37" s="87"/>
      <c r="E37" s="87"/>
      <c r="F37" s="87"/>
      <c r="G37" s="87"/>
      <c r="H37" s="87"/>
      <c r="I37" s="87"/>
      <c r="J37" s="87"/>
      <c r="K37" s="87"/>
    </row>
    <row r="38" spans="1:11" x14ac:dyDescent="0.25">
      <c r="A38" s="87"/>
      <c r="B38" s="87"/>
      <c r="C38" s="87"/>
      <c r="D38" s="87"/>
      <c r="E38" s="87"/>
      <c r="F38" s="87"/>
      <c r="G38" s="87"/>
      <c r="H38" s="87"/>
      <c r="I38" s="87"/>
      <c r="J38" s="87"/>
      <c r="K38" s="87"/>
    </row>
    <row r="39" spans="1:11" x14ac:dyDescent="0.25">
      <c r="A39" s="87"/>
      <c r="B39" s="87"/>
      <c r="C39" s="87"/>
      <c r="D39" s="87"/>
      <c r="E39" s="87"/>
      <c r="F39" s="87"/>
      <c r="G39" s="87"/>
      <c r="H39" s="87"/>
      <c r="I39" s="87"/>
      <c r="J39" s="87"/>
      <c r="K39" s="87"/>
    </row>
    <row r="40" spans="1:11" x14ac:dyDescent="0.25">
      <c r="A40" s="87"/>
      <c r="B40" s="87"/>
      <c r="C40" s="87"/>
      <c r="D40" s="87"/>
      <c r="E40" s="87"/>
      <c r="F40" s="87"/>
      <c r="G40" s="87"/>
      <c r="H40" s="87"/>
      <c r="I40" s="87"/>
      <c r="J40" s="87"/>
      <c r="K40" s="87"/>
    </row>
    <row r="41" spans="1:11" x14ac:dyDescent="0.25">
      <c r="A41" s="87"/>
      <c r="B41" s="87"/>
      <c r="C41" s="87"/>
      <c r="D41" s="87"/>
      <c r="E41" s="87"/>
      <c r="F41" s="87"/>
      <c r="G41" s="87"/>
      <c r="H41" s="87"/>
      <c r="I41" s="87"/>
      <c r="J41" s="87"/>
      <c r="K41" s="87"/>
    </row>
    <row r="42" spans="1:11" x14ac:dyDescent="0.25">
      <c r="A42" s="87"/>
      <c r="B42" s="87"/>
      <c r="C42" s="87"/>
      <c r="D42" s="87"/>
      <c r="E42" s="87"/>
      <c r="F42" s="87"/>
      <c r="G42" s="87"/>
      <c r="H42" s="87"/>
      <c r="I42" s="87"/>
      <c r="J42" s="87"/>
      <c r="K42" s="87"/>
    </row>
    <row r="43" spans="1:11" x14ac:dyDescent="0.25">
      <c r="A43" s="87"/>
      <c r="B43" s="87"/>
      <c r="C43" s="87"/>
      <c r="D43" s="87"/>
      <c r="E43" s="87"/>
      <c r="F43" s="87"/>
      <c r="G43" s="87"/>
      <c r="H43" s="87"/>
      <c r="I43" s="87"/>
      <c r="J43" s="87"/>
      <c r="K43" s="87"/>
    </row>
    <row r="44" spans="1:11" x14ac:dyDescent="0.25">
      <c r="A44" s="87"/>
      <c r="B44" s="87"/>
      <c r="C44" s="87"/>
      <c r="D44" s="87"/>
      <c r="E44" s="87"/>
      <c r="F44" s="87"/>
      <c r="G44" s="87"/>
      <c r="H44" s="87"/>
      <c r="I44" s="87"/>
      <c r="J44" s="87"/>
      <c r="K44" s="87"/>
    </row>
    <row r="45" spans="1:11" x14ac:dyDescent="0.25">
      <c r="A45" s="87"/>
      <c r="B45" s="87"/>
      <c r="C45" s="87"/>
      <c r="D45" s="87"/>
      <c r="E45" s="87"/>
      <c r="F45" s="87"/>
      <c r="G45" s="87"/>
      <c r="H45" s="87"/>
      <c r="I45" s="87"/>
      <c r="J45" s="87"/>
      <c r="K45" s="87"/>
    </row>
    <row r="46" spans="1:11" x14ac:dyDescent="0.25">
      <c r="A46" s="87"/>
      <c r="B46" s="87"/>
      <c r="C46" s="87"/>
      <c r="D46" s="87"/>
      <c r="E46" s="87"/>
      <c r="F46" s="87"/>
      <c r="G46" s="87"/>
      <c r="H46" s="87"/>
      <c r="I46" s="87"/>
      <c r="J46" s="87"/>
      <c r="K46" s="87"/>
    </row>
    <row r="47" spans="1:11" x14ac:dyDescent="0.25">
      <c r="A47" s="87"/>
      <c r="B47" s="87"/>
      <c r="C47" s="87"/>
      <c r="D47" s="87"/>
      <c r="E47" s="87"/>
      <c r="F47" s="87"/>
      <c r="G47" s="87"/>
      <c r="H47" s="87"/>
      <c r="I47" s="87"/>
      <c r="J47" s="87"/>
      <c r="K47" s="87"/>
    </row>
    <row r="48" spans="1:11" x14ac:dyDescent="0.25">
      <c r="A48" s="87"/>
      <c r="B48" s="87"/>
      <c r="C48" s="87"/>
      <c r="D48" s="87"/>
      <c r="E48" s="87"/>
      <c r="F48" s="87"/>
      <c r="G48" s="87"/>
      <c r="H48" s="87"/>
      <c r="I48" s="87"/>
      <c r="J48" s="87"/>
      <c r="K48" s="87"/>
    </row>
    <row r="49" spans="1:11" x14ac:dyDescent="0.25">
      <c r="A49" s="87"/>
      <c r="B49" s="87"/>
      <c r="C49" s="87"/>
      <c r="D49" s="87"/>
      <c r="E49" s="87"/>
      <c r="F49" s="87"/>
      <c r="G49" s="87"/>
      <c r="H49" s="87"/>
      <c r="I49" s="87"/>
      <c r="J49" s="87"/>
      <c r="K49" s="87"/>
    </row>
    <row r="50" spans="1:11" x14ac:dyDescent="0.25">
      <c r="A50" s="87"/>
      <c r="B50" s="87"/>
      <c r="C50" s="87"/>
      <c r="D50" s="87"/>
      <c r="E50" s="87"/>
      <c r="F50" s="87"/>
      <c r="G50" s="87"/>
      <c r="H50" s="87"/>
      <c r="I50" s="87"/>
      <c r="J50" s="87"/>
      <c r="K50" s="87"/>
    </row>
    <row r="51" spans="1:11" x14ac:dyDescent="0.25">
      <c r="A51" s="87"/>
      <c r="B51" s="87"/>
      <c r="C51" s="87"/>
      <c r="D51" s="87"/>
      <c r="E51" s="87"/>
      <c r="F51" s="87"/>
      <c r="G51" s="87"/>
      <c r="H51" s="87"/>
      <c r="I51" s="87"/>
      <c r="J51" s="87"/>
      <c r="K51" s="87"/>
    </row>
    <row r="52" spans="1:11" x14ac:dyDescent="0.25">
      <c r="A52" s="87"/>
      <c r="B52" s="87"/>
      <c r="C52" s="87"/>
      <c r="D52" s="87"/>
      <c r="E52" s="87"/>
      <c r="F52" s="87"/>
      <c r="G52" s="87"/>
      <c r="H52" s="87"/>
      <c r="I52" s="87"/>
      <c r="J52" s="87"/>
      <c r="K52" s="87"/>
    </row>
    <row r="53" spans="1:11" x14ac:dyDescent="0.25">
      <c r="A53" s="87"/>
      <c r="B53" s="87"/>
      <c r="C53" s="87"/>
      <c r="D53" s="87"/>
      <c r="E53" s="87"/>
      <c r="F53" s="87"/>
      <c r="G53" s="87"/>
      <c r="H53" s="87"/>
      <c r="I53" s="87"/>
      <c r="J53" s="87"/>
      <c r="K53" s="87"/>
    </row>
    <row r="54" spans="1:11" x14ac:dyDescent="0.25">
      <c r="A54" s="87"/>
      <c r="B54" s="87"/>
      <c r="C54" s="87"/>
      <c r="D54" s="87"/>
      <c r="E54" s="87"/>
      <c r="F54" s="87"/>
      <c r="G54" s="87"/>
      <c r="H54" s="87"/>
      <c r="I54" s="87"/>
      <c r="J54" s="87"/>
      <c r="K54" s="87"/>
    </row>
    <row r="55" spans="1:11" x14ac:dyDescent="0.25">
      <c r="A55" s="87"/>
      <c r="B55" s="87"/>
      <c r="C55" s="87"/>
      <c r="D55" s="87"/>
      <c r="E55" s="87"/>
      <c r="F55" s="87"/>
      <c r="G55" s="87"/>
      <c r="H55" s="87"/>
      <c r="I55" s="87"/>
      <c r="J55" s="87"/>
      <c r="K55" s="87"/>
    </row>
    <row r="56" spans="1:11" x14ac:dyDescent="0.25">
      <c r="A56" s="87"/>
      <c r="B56" s="87"/>
      <c r="C56" s="87"/>
      <c r="D56" s="87"/>
      <c r="E56" s="87"/>
      <c r="F56" s="87"/>
      <c r="G56" s="87"/>
      <c r="H56" s="87"/>
      <c r="I56" s="87"/>
      <c r="J56" s="87"/>
      <c r="K56" s="87"/>
    </row>
    <row r="57" spans="1:11" x14ac:dyDescent="0.25">
      <c r="A57" s="87"/>
      <c r="B57" s="87"/>
      <c r="C57" s="87"/>
      <c r="D57" s="87"/>
      <c r="E57" s="87"/>
      <c r="F57" s="87"/>
      <c r="G57" s="87"/>
      <c r="H57" s="87"/>
      <c r="I57" s="87"/>
      <c r="J57" s="87"/>
      <c r="K57" s="87"/>
    </row>
    <row r="58" spans="1:11" x14ac:dyDescent="0.25">
      <c r="A58" s="87"/>
      <c r="B58" s="87"/>
      <c r="C58" s="87"/>
      <c r="D58" s="87"/>
      <c r="E58" s="87"/>
      <c r="F58" s="87"/>
      <c r="G58" s="87"/>
      <c r="H58" s="87"/>
      <c r="I58" s="87"/>
      <c r="J58" s="87"/>
      <c r="K58" s="87"/>
    </row>
    <row r="59" spans="1:11" x14ac:dyDescent="0.25">
      <c r="A59" s="87"/>
      <c r="B59" s="87"/>
      <c r="C59" s="87"/>
      <c r="D59" s="87"/>
      <c r="E59" s="87"/>
      <c r="F59" s="87"/>
      <c r="G59" s="87"/>
      <c r="H59" s="87"/>
      <c r="I59" s="87"/>
      <c r="J59" s="87"/>
      <c r="K59" s="87"/>
    </row>
    <row r="60" spans="1:11" x14ac:dyDescent="0.25">
      <c r="A60" s="87"/>
      <c r="B60" s="87"/>
      <c r="C60" s="87"/>
      <c r="D60" s="87"/>
      <c r="E60" s="87"/>
      <c r="F60" s="87"/>
      <c r="G60" s="87"/>
      <c r="H60" s="87"/>
      <c r="I60" s="87"/>
      <c r="J60" s="87"/>
      <c r="K60" s="87"/>
    </row>
    <row r="61" spans="1:11" x14ac:dyDescent="0.25">
      <c r="A61" s="87"/>
      <c r="B61" s="87"/>
      <c r="C61" s="87"/>
      <c r="D61" s="87"/>
      <c r="E61" s="87"/>
      <c r="F61" s="87"/>
      <c r="G61" s="87"/>
      <c r="H61" s="87"/>
      <c r="I61" s="87"/>
      <c r="J61" s="87"/>
      <c r="K61" s="87"/>
    </row>
    <row r="62" spans="1:11" x14ac:dyDescent="0.25">
      <c r="A62" s="87"/>
      <c r="B62" s="87"/>
      <c r="C62" s="87"/>
      <c r="D62" s="87"/>
      <c r="E62" s="87"/>
      <c r="F62" s="87"/>
      <c r="G62" s="87"/>
      <c r="H62" s="87"/>
      <c r="I62" s="87"/>
      <c r="J62" s="87"/>
      <c r="K62" s="87"/>
    </row>
    <row r="63" spans="1:11" x14ac:dyDescent="0.25">
      <c r="A63" s="87"/>
      <c r="B63" s="87"/>
      <c r="C63" s="87"/>
      <c r="D63" s="87"/>
      <c r="E63" s="87"/>
      <c r="F63" s="87"/>
      <c r="G63" s="87"/>
      <c r="H63" s="87"/>
      <c r="I63" s="87"/>
      <c r="J63" s="87"/>
      <c r="K63" s="87"/>
    </row>
    <row r="64" spans="1:11" x14ac:dyDescent="0.25">
      <c r="A64" s="87"/>
      <c r="B64" s="87"/>
      <c r="C64" s="87"/>
      <c r="D64" s="87"/>
      <c r="E64" s="87"/>
      <c r="F64" s="87"/>
      <c r="G64" s="87"/>
      <c r="H64" s="87"/>
      <c r="I64" s="87"/>
      <c r="J64" s="87"/>
      <c r="K64" s="87"/>
    </row>
    <row r="65" spans="1:13" x14ac:dyDescent="0.25">
      <c r="A65" s="87"/>
      <c r="B65" s="87"/>
      <c r="C65" s="87"/>
      <c r="D65" s="87"/>
      <c r="E65" s="87"/>
      <c r="F65" s="87"/>
      <c r="G65" s="87"/>
      <c r="H65" s="87"/>
      <c r="I65" s="87"/>
      <c r="J65" s="87"/>
      <c r="K65" s="87"/>
    </row>
    <row r="66" spans="1:13" x14ac:dyDescent="0.25">
      <c r="A66" s="87"/>
      <c r="B66" s="87"/>
      <c r="C66" s="87"/>
      <c r="D66" s="87"/>
      <c r="E66" s="87"/>
      <c r="F66" s="87"/>
      <c r="G66" s="87"/>
      <c r="H66" s="87"/>
      <c r="I66" s="87"/>
      <c r="J66" s="87"/>
      <c r="K66" s="87"/>
    </row>
    <row r="67" spans="1:13" x14ac:dyDescent="0.25">
      <c r="A67" s="87"/>
      <c r="B67" s="87"/>
      <c r="C67" s="87"/>
      <c r="D67" s="87"/>
      <c r="E67" s="87"/>
      <c r="F67" s="87"/>
      <c r="G67" s="87"/>
      <c r="H67" s="87"/>
      <c r="I67" s="87"/>
      <c r="J67" s="87"/>
      <c r="K67" s="87"/>
    </row>
    <row r="68" spans="1:13" x14ac:dyDescent="0.25">
      <c r="A68" s="87"/>
      <c r="B68" s="87"/>
      <c r="C68" s="87"/>
      <c r="D68" s="87"/>
      <c r="E68" s="87"/>
      <c r="F68" s="87"/>
      <c r="G68" s="87"/>
      <c r="H68" s="87"/>
      <c r="I68" s="87"/>
      <c r="J68" s="87"/>
      <c r="K68" s="87"/>
    </row>
    <row r="69" spans="1:13" x14ac:dyDescent="0.25">
      <c r="A69" s="87"/>
      <c r="B69" s="87"/>
      <c r="C69" s="87"/>
      <c r="D69" s="87"/>
      <c r="E69" s="87"/>
      <c r="F69" s="87"/>
      <c r="G69" s="87"/>
      <c r="H69" s="87"/>
      <c r="I69" s="87"/>
      <c r="J69" s="87"/>
      <c r="K69" s="87"/>
    </row>
    <row r="70" spans="1:13" x14ac:dyDescent="0.25">
      <c r="A70" s="87"/>
      <c r="B70" s="87"/>
      <c r="C70" s="87"/>
      <c r="D70" s="87"/>
      <c r="E70" s="87"/>
      <c r="F70" s="87"/>
      <c r="G70" s="87"/>
      <c r="H70" s="87"/>
      <c r="I70" s="87"/>
      <c r="J70" s="87"/>
      <c r="K70" s="87"/>
    </row>
    <row r="71" spans="1:13" x14ac:dyDescent="0.25">
      <c r="A71" s="87"/>
      <c r="B71" s="87"/>
      <c r="C71" s="87"/>
      <c r="D71" s="87"/>
      <c r="E71" s="87"/>
      <c r="F71" s="87"/>
      <c r="G71" s="87"/>
      <c r="H71" s="87"/>
      <c r="I71" s="87"/>
      <c r="J71" s="87"/>
      <c r="K71" s="87"/>
    </row>
    <row r="72" spans="1:13" x14ac:dyDescent="0.25">
      <c r="A72" s="87"/>
      <c r="B72" s="87"/>
      <c r="C72" s="87"/>
      <c r="D72" s="87"/>
      <c r="E72" s="87"/>
      <c r="F72" s="87"/>
      <c r="G72" s="87"/>
      <c r="H72" s="87"/>
      <c r="I72" s="87"/>
      <c r="J72" s="87"/>
      <c r="K72" s="87"/>
    </row>
    <row r="73" spans="1:13" x14ac:dyDescent="0.25">
      <c r="A73" s="87"/>
      <c r="B73" s="87"/>
      <c r="C73" s="87"/>
      <c r="D73" s="87"/>
      <c r="E73" s="87"/>
      <c r="F73" s="87"/>
      <c r="G73" s="87"/>
      <c r="H73" s="87"/>
      <c r="I73" s="87"/>
      <c r="J73" s="87"/>
      <c r="K73" s="87"/>
    </row>
    <row r="74" spans="1:13" x14ac:dyDescent="0.25">
      <c r="A74" s="87"/>
      <c r="B74" s="87"/>
      <c r="C74" s="87"/>
      <c r="D74" s="87"/>
      <c r="E74" s="87"/>
      <c r="F74" s="87"/>
      <c r="G74" s="87"/>
      <c r="H74" s="87"/>
      <c r="I74" s="87"/>
      <c r="J74" s="87"/>
      <c r="K74" s="87"/>
    </row>
    <row r="75" spans="1:13" x14ac:dyDescent="0.25">
      <c r="A75" s="87"/>
      <c r="B75" s="87"/>
      <c r="C75" s="87"/>
      <c r="D75" s="87"/>
      <c r="E75" s="87"/>
      <c r="F75" s="87"/>
      <c r="G75" s="87"/>
      <c r="H75" s="87"/>
      <c r="I75" s="87"/>
      <c r="J75" s="87"/>
      <c r="K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Zf47JJNhLADBAdN+aEQNtCjuWXtupE3Ody59KSjaHvU4igsSkRwh6N/znTbxhl8OVfmCIAzWf3VppVkujWPlFw==" saltValue="td1RiILyX3f6dMEEZQwC6Q==" spinCount="100000" sheet="1" objects="1" scenarios="1"/>
  <conditionalFormatting sqref="A6:A16 A18:A21">
    <cfRule type="expression" dxfId="757" priority="21" stopIfTrue="1">
      <formula>MOD(ROW(),2)=0</formula>
    </cfRule>
    <cfRule type="expression" dxfId="756" priority="22" stopIfTrue="1">
      <formula>MOD(ROW(),2)&lt;&gt;0</formula>
    </cfRule>
  </conditionalFormatting>
  <conditionalFormatting sqref="B6 B8:B17">
    <cfRule type="expression" dxfId="755" priority="23" stopIfTrue="1">
      <formula>MOD(ROW(),2)=0</formula>
    </cfRule>
    <cfRule type="expression" dxfId="754" priority="24" stopIfTrue="1">
      <formula>MOD(ROW(),2)&lt;&gt;0</formula>
    </cfRule>
  </conditionalFormatting>
  <conditionalFormatting sqref="A17">
    <cfRule type="expression" dxfId="753" priority="15" stopIfTrue="1">
      <formula>MOD(ROW(),2)=0</formula>
    </cfRule>
    <cfRule type="expression" dxfId="752" priority="16" stopIfTrue="1">
      <formula>MOD(ROW(),2)&lt;&gt;0</formula>
    </cfRule>
  </conditionalFormatting>
  <conditionalFormatting sqref="B20:B21">
    <cfRule type="expression" dxfId="751" priority="13" stopIfTrue="1">
      <formula>MOD(ROW(),2)=0</formula>
    </cfRule>
    <cfRule type="expression" dxfId="750" priority="14" stopIfTrue="1">
      <formula>MOD(ROW(),2)&lt;&gt;0</formula>
    </cfRule>
  </conditionalFormatting>
  <conditionalFormatting sqref="B7">
    <cfRule type="expression" dxfId="749" priority="9" stopIfTrue="1">
      <formula>MOD(ROW(),2)=0</formula>
    </cfRule>
    <cfRule type="expression" dxfId="748" priority="10" stopIfTrue="1">
      <formula>MOD(ROW(),2)&lt;&gt;0</formula>
    </cfRule>
  </conditionalFormatting>
  <conditionalFormatting sqref="B18">
    <cfRule type="expression" dxfId="747" priority="7" stopIfTrue="1">
      <formula>MOD(ROW(),2)=0</formula>
    </cfRule>
    <cfRule type="expression" dxfId="746" priority="8" stopIfTrue="1">
      <formula>MOD(ROW(),2)&lt;&gt;0</formula>
    </cfRule>
  </conditionalFormatting>
  <conditionalFormatting sqref="B19">
    <cfRule type="expression" dxfId="745" priority="1" stopIfTrue="1">
      <formula>MOD(ROW(),2)=0</formula>
    </cfRule>
    <cfRule type="expression" dxfId="744" priority="2" stopIfTrue="1">
      <formula>MOD(ROW(),2)&lt;&gt;0</formula>
    </cfRule>
  </conditionalFormatting>
  <hyperlinks>
    <hyperlink ref="B23" location="'Factor List'!A1" display="Back to Factor List" xr:uid="{00000000-0004-0000-5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16"/>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x-702</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395</v>
      </c>
      <c r="C8" s="74"/>
    </row>
    <row r="9" spans="1:9" x14ac:dyDescent="0.25">
      <c r="A9" s="93" t="s">
        <v>17</v>
      </c>
      <c r="B9" s="74" t="s">
        <v>929</v>
      </c>
      <c r="C9" s="74"/>
    </row>
    <row r="10" spans="1:9" ht="29.4" customHeight="1" x14ac:dyDescent="0.25">
      <c r="A10" s="93" t="s">
        <v>2</v>
      </c>
      <c r="B10" s="74" t="s">
        <v>933</v>
      </c>
      <c r="C10" s="74"/>
    </row>
    <row r="11" spans="1:9" x14ac:dyDescent="0.25">
      <c r="A11" s="93" t="s">
        <v>23</v>
      </c>
      <c r="B11" s="74" t="s">
        <v>333</v>
      </c>
      <c r="C11" s="74"/>
    </row>
    <row r="12" spans="1:9" x14ac:dyDescent="0.25">
      <c r="A12" s="93" t="s">
        <v>266</v>
      </c>
      <c r="B12" s="74" t="s">
        <v>930</v>
      </c>
      <c r="C12" s="74"/>
    </row>
    <row r="13" spans="1:9" hidden="1" x14ac:dyDescent="0.25">
      <c r="A13" s="93" t="s">
        <v>52</v>
      </c>
      <c r="B13" s="74">
        <v>0</v>
      </c>
      <c r="C13" s="74"/>
    </row>
    <row r="14" spans="1:9" hidden="1" x14ac:dyDescent="0.25">
      <c r="A14" s="93" t="s">
        <v>18</v>
      </c>
      <c r="B14" s="74">
        <v>702</v>
      </c>
      <c r="C14" s="74"/>
    </row>
    <row r="15" spans="1:9" x14ac:dyDescent="0.25">
      <c r="A15" s="93" t="s">
        <v>53</v>
      </c>
      <c r="B15" s="74" t="s">
        <v>1044</v>
      </c>
      <c r="C15" s="74"/>
    </row>
    <row r="16" spans="1:9" x14ac:dyDescent="0.25">
      <c r="A16" s="93" t="s">
        <v>54</v>
      </c>
      <c r="B16" s="74" t="s">
        <v>935</v>
      </c>
      <c r="C16" s="74"/>
    </row>
    <row r="17" spans="1:23" ht="68.099999999999994"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1145</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2620</v>
      </c>
      <c r="C27" s="106">
        <v>2840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2660</v>
      </c>
      <c r="C28" s="106">
        <v>2880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2700</v>
      </c>
      <c r="C29" s="106">
        <v>2920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2740</v>
      </c>
      <c r="C30" s="106">
        <v>2960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2780</v>
      </c>
      <c r="C31" s="106">
        <v>3010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2820</v>
      </c>
      <c r="C32" s="106">
        <v>3050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2860</v>
      </c>
      <c r="C33" s="106">
        <v>3100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2900</v>
      </c>
      <c r="C34" s="106">
        <v>3140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2940</v>
      </c>
      <c r="C35" s="106">
        <v>3190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2990</v>
      </c>
      <c r="C36" s="106">
        <v>3240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3030</v>
      </c>
      <c r="C37" s="106">
        <v>3280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3070</v>
      </c>
      <c r="C38" s="106">
        <v>3330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3120</v>
      </c>
      <c r="C39" s="106">
        <v>3380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3160</v>
      </c>
      <c r="C40" s="106">
        <v>3430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3210</v>
      </c>
      <c r="C41" s="106">
        <v>3480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3260</v>
      </c>
      <c r="C42" s="106">
        <v>3530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3300</v>
      </c>
      <c r="C43" s="106">
        <v>3580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3350</v>
      </c>
      <c r="C44" s="106">
        <v>3630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3400</v>
      </c>
      <c r="C45" s="106">
        <v>3680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3450</v>
      </c>
      <c r="C46" s="106">
        <v>3730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3500</v>
      </c>
      <c r="C47" s="106">
        <v>3790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3550</v>
      </c>
      <c r="C48" s="106">
        <v>3840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3600</v>
      </c>
      <c r="C49" s="106">
        <v>3890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3650</v>
      </c>
      <c r="C50" s="106">
        <v>3950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3700</v>
      </c>
      <c r="C51" s="106">
        <v>4000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3750</v>
      </c>
      <c r="C52" s="106">
        <v>4060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3800</v>
      </c>
      <c r="C53" s="106">
        <v>4110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3850</v>
      </c>
      <c r="C54" s="106">
        <v>4170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3900</v>
      </c>
      <c r="C55" s="106">
        <v>4220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3960</v>
      </c>
      <c r="C56" s="106">
        <v>4280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4010</v>
      </c>
      <c r="C57" s="106">
        <v>4330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4060</v>
      </c>
      <c r="C58" s="106">
        <v>4390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4110</v>
      </c>
      <c r="C59" s="106">
        <v>4440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4170</v>
      </c>
      <c r="C60" s="106">
        <v>4500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4220</v>
      </c>
      <c r="C61" s="106">
        <v>4550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4280</v>
      </c>
      <c r="C62" s="106">
        <v>4610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4330</v>
      </c>
      <c r="C63" s="106">
        <v>4670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4390</v>
      </c>
      <c r="C64" s="106">
        <v>4720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4450</v>
      </c>
      <c r="C65" s="106">
        <v>4790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4510</v>
      </c>
      <c r="C66" s="106">
        <v>4850</v>
      </c>
      <c r="D66" s="87"/>
      <c r="E66" s="87"/>
      <c r="F66" s="87"/>
      <c r="G66" s="87"/>
      <c r="H66" s="87"/>
      <c r="I66" s="87"/>
      <c r="J66" s="87"/>
      <c r="K66" s="87"/>
      <c r="L66" s="87"/>
      <c r="M66" s="87"/>
      <c r="N66" s="87"/>
      <c r="O66" s="87"/>
      <c r="P66" s="87"/>
      <c r="Q66" s="87"/>
      <c r="R66" s="87"/>
      <c r="S66" s="87"/>
      <c r="T66" s="87"/>
      <c r="U66" s="87"/>
      <c r="V66" s="87"/>
      <c r="W66" s="87"/>
    </row>
    <row r="67" spans="1:23" x14ac:dyDescent="0.25">
      <c r="A67" s="88">
        <v>60</v>
      </c>
      <c r="B67" s="106">
        <v>4580</v>
      </c>
      <c r="C67" s="106">
        <v>4920</v>
      </c>
      <c r="D67" s="87"/>
      <c r="E67" s="87"/>
      <c r="F67" s="87"/>
      <c r="G67" s="87"/>
      <c r="H67" s="87"/>
      <c r="I67" s="87"/>
      <c r="J67" s="87"/>
      <c r="K67" s="87"/>
      <c r="L67" s="87"/>
      <c r="M67" s="87"/>
      <c r="N67" s="87"/>
      <c r="O67" s="87"/>
      <c r="P67" s="87"/>
      <c r="Q67" s="87"/>
      <c r="R67" s="87"/>
      <c r="S67" s="87"/>
      <c r="T67" s="87"/>
      <c r="U67" s="87"/>
      <c r="V67" s="87"/>
      <c r="W67" s="87"/>
    </row>
    <row r="68" spans="1:23" x14ac:dyDescent="0.25">
      <c r="A68" s="88">
        <v>61</v>
      </c>
      <c r="B68" s="106">
        <v>4650</v>
      </c>
      <c r="C68" s="106">
        <v>4980</v>
      </c>
      <c r="D68" s="87"/>
      <c r="E68" s="87"/>
      <c r="F68" s="87"/>
      <c r="G68" s="87"/>
      <c r="H68" s="87"/>
      <c r="I68" s="87"/>
      <c r="J68" s="87"/>
      <c r="K68" s="87"/>
      <c r="L68" s="87"/>
      <c r="M68" s="87"/>
      <c r="N68" s="87"/>
      <c r="O68" s="87"/>
      <c r="P68" s="87"/>
      <c r="Q68" s="87"/>
      <c r="R68" s="87"/>
      <c r="S68" s="87"/>
      <c r="T68" s="87"/>
      <c r="U68" s="87"/>
      <c r="V68" s="87"/>
      <c r="W68" s="87"/>
    </row>
    <row r="69" spans="1:23" x14ac:dyDescent="0.25">
      <c r="A69" s="88">
        <v>62</v>
      </c>
      <c r="B69" s="106">
        <v>4720</v>
      </c>
      <c r="C69" s="106">
        <v>5060</v>
      </c>
      <c r="D69" s="87"/>
      <c r="E69" s="87"/>
      <c r="F69" s="87"/>
      <c r="G69" s="87"/>
      <c r="H69" s="87"/>
      <c r="I69" s="87"/>
      <c r="J69" s="87"/>
      <c r="K69" s="87"/>
      <c r="L69" s="87"/>
      <c r="M69" s="87"/>
      <c r="N69" s="87"/>
      <c r="O69" s="87"/>
      <c r="P69" s="87"/>
      <c r="Q69" s="87"/>
      <c r="R69" s="87"/>
      <c r="S69" s="87"/>
      <c r="T69" s="87"/>
      <c r="U69" s="87"/>
      <c r="V69" s="87"/>
      <c r="W69" s="87"/>
    </row>
    <row r="70" spans="1:23" x14ac:dyDescent="0.25">
      <c r="A70" s="88">
        <v>63</v>
      </c>
      <c r="B70" s="106">
        <v>4800</v>
      </c>
      <c r="C70" s="106">
        <v>5130</v>
      </c>
      <c r="D70" s="87"/>
      <c r="E70" s="87"/>
      <c r="F70" s="87"/>
      <c r="G70" s="87"/>
      <c r="H70" s="87"/>
      <c r="I70" s="87"/>
      <c r="J70" s="87"/>
      <c r="K70" s="87"/>
      <c r="L70" s="87"/>
      <c r="M70" s="87"/>
      <c r="N70" s="87"/>
      <c r="O70" s="87"/>
      <c r="P70" s="87"/>
      <c r="Q70" s="87"/>
      <c r="R70" s="87"/>
      <c r="S70" s="87"/>
      <c r="T70" s="87"/>
      <c r="U70" s="87"/>
      <c r="V70" s="87"/>
      <c r="W70" s="87"/>
    </row>
    <row r="71" spans="1:23" x14ac:dyDescent="0.25">
      <c r="A71" s="88">
        <v>64</v>
      </c>
      <c r="B71" s="106">
        <v>4880</v>
      </c>
      <c r="C71" s="106">
        <v>5220</v>
      </c>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WOpSOhCCIVq/FWgtvdGdRQjg2MVrch+jG49hVM/EA5Gn4GSgPTdgjyEXzLwzPI8ZYaRQW1d/k68Yxl+hArsRpA==" saltValue="KZfKJEPIOeMk5PpGhdvxkw==" spinCount="100000" sheet="1" objects="1" scenarios="1"/>
  <conditionalFormatting sqref="A6:A16 A18:A21">
    <cfRule type="expression" dxfId="743" priority="21" stopIfTrue="1">
      <formula>MOD(ROW(),2)=0</formula>
    </cfRule>
    <cfRule type="expression" dxfId="742" priority="22" stopIfTrue="1">
      <formula>MOD(ROW(),2)&lt;&gt;0</formula>
    </cfRule>
  </conditionalFormatting>
  <conditionalFormatting sqref="B6:C16 C17:C21">
    <cfRule type="expression" dxfId="741" priority="23" stopIfTrue="1">
      <formula>MOD(ROW(),2)=0</formula>
    </cfRule>
    <cfRule type="expression" dxfId="740" priority="24" stopIfTrue="1">
      <formula>MOD(ROW(),2)&lt;&gt;0</formula>
    </cfRule>
  </conditionalFormatting>
  <conditionalFormatting sqref="B17">
    <cfRule type="expression" dxfId="739" priority="15" stopIfTrue="1">
      <formula>MOD(ROW(),2)=0</formula>
    </cfRule>
    <cfRule type="expression" dxfId="738" priority="16" stopIfTrue="1">
      <formula>MOD(ROW(),2)&lt;&gt;0</formula>
    </cfRule>
  </conditionalFormatting>
  <conditionalFormatting sqref="B20:B21">
    <cfRule type="expression" dxfId="737" priority="13" stopIfTrue="1">
      <formula>MOD(ROW(),2)=0</formula>
    </cfRule>
    <cfRule type="expression" dxfId="736" priority="14" stopIfTrue="1">
      <formula>MOD(ROW(),2)&lt;&gt;0</formula>
    </cfRule>
  </conditionalFormatting>
  <conditionalFormatting sqref="B18:B19">
    <cfRule type="expression" dxfId="735" priority="11" stopIfTrue="1">
      <formula>MOD(ROW(),2)=0</formula>
    </cfRule>
    <cfRule type="expression" dxfId="734" priority="12" stopIfTrue="1">
      <formula>MOD(ROW(),2)&lt;&gt;0</formula>
    </cfRule>
  </conditionalFormatting>
  <conditionalFormatting sqref="A17">
    <cfRule type="expression" dxfId="733" priority="9" stopIfTrue="1">
      <formula>MOD(ROW(),2)=0</formula>
    </cfRule>
    <cfRule type="expression" dxfId="732" priority="10" stopIfTrue="1">
      <formula>MOD(ROW(),2)&lt;&gt;0</formula>
    </cfRule>
  </conditionalFormatting>
  <conditionalFormatting sqref="A26:A71">
    <cfRule type="expression" dxfId="731" priority="1" stopIfTrue="1">
      <formula>MOD(ROW(),2)=0</formula>
    </cfRule>
    <cfRule type="expression" dxfId="730" priority="2" stopIfTrue="1">
      <formula>MOD(ROW(),2)&lt;&gt;0</formula>
    </cfRule>
  </conditionalFormatting>
  <conditionalFormatting sqref="B26:C71">
    <cfRule type="expression" dxfId="729" priority="3" stopIfTrue="1">
      <formula>MOD(ROW(),2)=0</formula>
    </cfRule>
    <cfRule type="expression" dxfId="728" priority="4" stopIfTrue="1">
      <formula>MOD(ROW(),2)&lt;&gt;0</formula>
    </cfRule>
  </conditionalFormatting>
  <hyperlinks>
    <hyperlink ref="B23" location="'Factor List'!A1" display="Back to Factor List" xr:uid="{00000000-0004-0000-5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17"/>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x-703</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929</v>
      </c>
      <c r="C9" s="74"/>
    </row>
    <row r="10" spans="1:9" ht="33.6" customHeight="1" x14ac:dyDescent="0.25">
      <c r="A10" s="93" t="s">
        <v>2</v>
      </c>
      <c r="B10" s="74" t="s">
        <v>936</v>
      </c>
      <c r="C10" s="74"/>
    </row>
    <row r="11" spans="1:9" x14ac:dyDescent="0.25">
      <c r="A11" s="93" t="s">
        <v>23</v>
      </c>
      <c r="B11" s="74" t="s">
        <v>333</v>
      </c>
      <c r="C11" s="74"/>
    </row>
    <row r="12" spans="1:9" x14ac:dyDescent="0.25">
      <c r="A12" s="93" t="s">
        <v>266</v>
      </c>
      <c r="B12" s="74" t="s">
        <v>930</v>
      </c>
      <c r="C12" s="74"/>
    </row>
    <row r="13" spans="1:9" hidden="1" x14ac:dyDescent="0.25">
      <c r="A13" s="93" t="s">
        <v>52</v>
      </c>
      <c r="B13" s="74">
        <v>0</v>
      </c>
      <c r="C13" s="74"/>
    </row>
    <row r="14" spans="1:9" hidden="1" x14ac:dyDescent="0.25">
      <c r="A14" s="93" t="s">
        <v>18</v>
      </c>
      <c r="B14" s="74">
        <v>703</v>
      </c>
      <c r="C14" s="74"/>
    </row>
    <row r="15" spans="1:9" x14ac:dyDescent="0.25">
      <c r="A15" s="93" t="s">
        <v>53</v>
      </c>
      <c r="B15" s="74" t="s">
        <v>1045</v>
      </c>
      <c r="C15" s="74"/>
    </row>
    <row r="16" spans="1:9" x14ac:dyDescent="0.25">
      <c r="A16" s="93" t="s">
        <v>54</v>
      </c>
      <c r="B16" s="74" t="s">
        <v>938</v>
      </c>
      <c r="C16" s="74"/>
    </row>
    <row r="17" spans="1:23" ht="68.400000000000006"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1145</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2520</v>
      </c>
      <c r="C27" s="106">
        <v>2740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2560</v>
      </c>
      <c r="C28" s="106">
        <v>2780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2590</v>
      </c>
      <c r="C29" s="106">
        <v>2820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2630</v>
      </c>
      <c r="C30" s="106">
        <v>2860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2670</v>
      </c>
      <c r="C31" s="106">
        <v>2900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2710</v>
      </c>
      <c r="C32" s="106">
        <v>2950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2750</v>
      </c>
      <c r="C33" s="106">
        <v>2990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2790</v>
      </c>
      <c r="C34" s="106">
        <v>3030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2830</v>
      </c>
      <c r="C35" s="106">
        <v>3080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2870</v>
      </c>
      <c r="C36" s="106">
        <v>3120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2910</v>
      </c>
      <c r="C37" s="106">
        <v>3170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2950</v>
      </c>
      <c r="C38" s="106">
        <v>3210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3000</v>
      </c>
      <c r="C39" s="106">
        <v>3260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3040</v>
      </c>
      <c r="C40" s="106">
        <v>3310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3080</v>
      </c>
      <c r="C41" s="106">
        <v>3360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3130</v>
      </c>
      <c r="C42" s="106">
        <v>3400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3170</v>
      </c>
      <c r="C43" s="106">
        <v>3450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3220</v>
      </c>
      <c r="C44" s="106">
        <v>3500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3260</v>
      </c>
      <c r="C45" s="106">
        <v>3550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3310</v>
      </c>
      <c r="C46" s="106">
        <v>3600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3360</v>
      </c>
      <c r="C47" s="106">
        <v>3650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3410</v>
      </c>
      <c r="C48" s="106">
        <v>3700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3450</v>
      </c>
      <c r="C49" s="106">
        <v>3750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3500</v>
      </c>
      <c r="C50" s="106">
        <v>3800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3550</v>
      </c>
      <c r="C51" s="106">
        <v>3860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3600</v>
      </c>
      <c r="C52" s="106">
        <v>3910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3650</v>
      </c>
      <c r="C53" s="106">
        <v>3960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3700</v>
      </c>
      <c r="C54" s="106">
        <v>4010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3750</v>
      </c>
      <c r="C55" s="106">
        <v>4060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3790</v>
      </c>
      <c r="C56" s="106">
        <v>4120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3840</v>
      </c>
      <c r="C57" s="106">
        <v>4170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3890</v>
      </c>
      <c r="C58" s="106">
        <v>4220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3940</v>
      </c>
      <c r="C59" s="106">
        <v>4270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3990</v>
      </c>
      <c r="C60" s="106">
        <v>4320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4040</v>
      </c>
      <c r="C61" s="106">
        <v>4370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4090</v>
      </c>
      <c r="C62" s="106">
        <v>4420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4140</v>
      </c>
      <c r="C63" s="106">
        <v>4480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4200</v>
      </c>
      <c r="C64" s="106">
        <v>4530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4250</v>
      </c>
      <c r="C65" s="106">
        <v>4590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4310</v>
      </c>
      <c r="C66" s="106">
        <v>4650</v>
      </c>
      <c r="D66" s="87"/>
      <c r="E66" s="87"/>
      <c r="F66" s="87"/>
      <c r="G66" s="87"/>
      <c r="H66" s="87"/>
      <c r="I66" s="87"/>
      <c r="J66" s="87"/>
      <c r="K66" s="87"/>
      <c r="L66" s="87"/>
      <c r="M66" s="87"/>
      <c r="N66" s="87"/>
      <c r="O66" s="87"/>
      <c r="P66" s="87"/>
      <c r="Q66" s="87"/>
      <c r="R66" s="87"/>
      <c r="S66" s="87"/>
      <c r="T66" s="87"/>
      <c r="U66" s="87"/>
      <c r="V66" s="87"/>
      <c r="W66" s="87"/>
    </row>
    <row r="67" spans="1:23" x14ac:dyDescent="0.25">
      <c r="A67" s="88">
        <v>60</v>
      </c>
      <c r="B67" s="106">
        <v>4370</v>
      </c>
      <c r="C67" s="106">
        <v>4710</v>
      </c>
      <c r="D67" s="87"/>
      <c r="E67" s="87"/>
      <c r="F67" s="87"/>
      <c r="G67" s="87"/>
      <c r="H67" s="87"/>
      <c r="I67" s="87"/>
      <c r="J67" s="87"/>
      <c r="K67" s="87"/>
      <c r="L67" s="87"/>
      <c r="M67" s="87"/>
      <c r="N67" s="87"/>
      <c r="O67" s="87"/>
      <c r="P67" s="87"/>
      <c r="Q67" s="87"/>
      <c r="R67" s="87"/>
      <c r="S67" s="87"/>
      <c r="T67" s="87"/>
      <c r="U67" s="87"/>
      <c r="V67" s="87"/>
      <c r="W67" s="87"/>
    </row>
    <row r="68" spans="1:23" x14ac:dyDescent="0.25">
      <c r="A68" s="88">
        <v>61</v>
      </c>
      <c r="B68" s="106">
        <v>4430</v>
      </c>
      <c r="C68" s="106">
        <v>4770</v>
      </c>
      <c r="D68" s="87"/>
      <c r="E68" s="87"/>
      <c r="F68" s="87"/>
      <c r="G68" s="87"/>
      <c r="H68" s="87"/>
      <c r="I68" s="87"/>
      <c r="J68" s="87"/>
      <c r="K68" s="87"/>
      <c r="L68" s="87"/>
      <c r="M68" s="87"/>
      <c r="N68" s="87"/>
      <c r="O68" s="87"/>
      <c r="P68" s="87"/>
      <c r="Q68" s="87"/>
      <c r="R68" s="87"/>
      <c r="S68" s="87"/>
      <c r="T68" s="87"/>
      <c r="U68" s="87"/>
      <c r="V68" s="87"/>
      <c r="W68" s="87"/>
    </row>
    <row r="69" spans="1:23" x14ac:dyDescent="0.25">
      <c r="A69" s="88">
        <v>62</v>
      </c>
      <c r="B69" s="106">
        <v>4500</v>
      </c>
      <c r="C69" s="106">
        <v>4840</v>
      </c>
      <c r="D69" s="87"/>
      <c r="E69" s="87"/>
      <c r="F69" s="87"/>
      <c r="G69" s="87"/>
      <c r="H69" s="87"/>
      <c r="I69" s="87"/>
      <c r="J69" s="87"/>
      <c r="K69" s="87"/>
      <c r="L69" s="87"/>
      <c r="M69" s="87"/>
      <c r="N69" s="87"/>
      <c r="O69" s="87"/>
      <c r="P69" s="87"/>
      <c r="Q69" s="87"/>
      <c r="R69" s="87"/>
      <c r="S69" s="87"/>
      <c r="T69" s="87"/>
      <c r="U69" s="87"/>
      <c r="V69" s="87"/>
      <c r="W69" s="87"/>
    </row>
    <row r="70" spans="1:23" x14ac:dyDescent="0.25">
      <c r="A70" s="88">
        <v>63</v>
      </c>
      <c r="B70" s="106">
        <v>4570</v>
      </c>
      <c r="C70" s="106">
        <v>4910</v>
      </c>
      <c r="D70" s="87"/>
      <c r="E70" s="87"/>
      <c r="F70" s="87"/>
      <c r="G70" s="87"/>
      <c r="H70" s="87"/>
      <c r="I70" s="87"/>
      <c r="J70" s="87"/>
      <c r="K70" s="87"/>
      <c r="L70" s="87"/>
      <c r="M70" s="87"/>
      <c r="N70" s="87"/>
      <c r="O70" s="87"/>
      <c r="P70" s="87"/>
      <c r="Q70" s="87"/>
      <c r="R70" s="87"/>
      <c r="S70" s="87"/>
      <c r="T70" s="87"/>
      <c r="U70" s="87"/>
      <c r="V70" s="87"/>
      <c r="W70" s="87"/>
    </row>
    <row r="71" spans="1:23" x14ac:dyDescent="0.25">
      <c r="A71" s="88">
        <v>64</v>
      </c>
      <c r="B71" s="106">
        <v>4640</v>
      </c>
      <c r="C71" s="106">
        <v>4980</v>
      </c>
      <c r="D71" s="87"/>
      <c r="E71" s="87"/>
      <c r="F71" s="87"/>
      <c r="G71" s="87"/>
      <c r="H71" s="87"/>
      <c r="I71" s="87"/>
      <c r="J71" s="87"/>
      <c r="K71" s="87"/>
      <c r="L71" s="87"/>
      <c r="M71" s="87"/>
      <c r="N71" s="87"/>
      <c r="O71" s="87"/>
      <c r="P71" s="87"/>
      <c r="Q71" s="87"/>
      <c r="R71" s="87"/>
      <c r="S71" s="87"/>
      <c r="T71" s="87"/>
      <c r="U71" s="87"/>
      <c r="V71" s="87"/>
      <c r="W71" s="87"/>
    </row>
    <row r="72" spans="1:23" x14ac:dyDescent="0.25">
      <c r="A72" s="88">
        <v>65</v>
      </c>
      <c r="B72" s="106">
        <v>4720</v>
      </c>
      <c r="C72" s="106">
        <v>5060</v>
      </c>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DImBWSCTsm0izQlF602QRYuarwG+UahuWyryQoKH4YS6vHbtowRt3OUxHjZWZiYRYcbzMF8D806ftWAuB7Xr8Q==" saltValue="/SWTdNuTupIbs5VCrMB3QA==" spinCount="100000" sheet="1" objects="1" scenarios="1"/>
  <conditionalFormatting sqref="A6:A16 A18:A21">
    <cfRule type="expression" dxfId="727" priority="23" stopIfTrue="1">
      <formula>MOD(ROW(),2)=0</formula>
    </cfRule>
    <cfRule type="expression" dxfId="726" priority="24" stopIfTrue="1">
      <formula>MOD(ROW(),2)&lt;&gt;0</formula>
    </cfRule>
  </conditionalFormatting>
  <conditionalFormatting sqref="B6:C16 C17:C21">
    <cfRule type="expression" dxfId="725" priority="25" stopIfTrue="1">
      <formula>MOD(ROW(),2)=0</formula>
    </cfRule>
    <cfRule type="expression" dxfId="724" priority="26" stopIfTrue="1">
      <formula>MOD(ROW(),2)&lt;&gt;0</formula>
    </cfRule>
  </conditionalFormatting>
  <conditionalFormatting sqref="B17">
    <cfRule type="expression" dxfId="723" priority="17" stopIfTrue="1">
      <formula>MOD(ROW(),2)=0</formula>
    </cfRule>
    <cfRule type="expression" dxfId="722" priority="18" stopIfTrue="1">
      <formula>MOD(ROW(),2)&lt;&gt;0</formula>
    </cfRule>
  </conditionalFormatting>
  <conditionalFormatting sqref="B20:B21">
    <cfRule type="expression" dxfId="721" priority="15" stopIfTrue="1">
      <formula>MOD(ROW(),2)=0</formula>
    </cfRule>
    <cfRule type="expression" dxfId="720" priority="16" stopIfTrue="1">
      <formula>MOD(ROW(),2)&lt;&gt;0</formula>
    </cfRule>
  </conditionalFormatting>
  <conditionalFormatting sqref="B18">
    <cfRule type="expression" dxfId="719" priority="13" stopIfTrue="1">
      <formula>MOD(ROW(),2)=0</formula>
    </cfRule>
    <cfRule type="expression" dxfId="718" priority="14" stopIfTrue="1">
      <formula>MOD(ROW(),2)&lt;&gt;0</formula>
    </cfRule>
  </conditionalFormatting>
  <conditionalFormatting sqref="A17">
    <cfRule type="expression" dxfId="717" priority="11" stopIfTrue="1">
      <formula>MOD(ROW(),2)=0</formula>
    </cfRule>
    <cfRule type="expression" dxfId="716" priority="12" stopIfTrue="1">
      <formula>MOD(ROW(),2)&lt;&gt;0</formula>
    </cfRule>
  </conditionalFormatting>
  <conditionalFormatting sqref="A26:A72">
    <cfRule type="expression" dxfId="715" priority="3" stopIfTrue="1">
      <formula>MOD(ROW(),2)=0</formula>
    </cfRule>
    <cfRule type="expression" dxfId="714" priority="4" stopIfTrue="1">
      <formula>MOD(ROW(),2)&lt;&gt;0</formula>
    </cfRule>
  </conditionalFormatting>
  <conditionalFormatting sqref="B26:C72">
    <cfRule type="expression" dxfId="713" priority="5" stopIfTrue="1">
      <formula>MOD(ROW(),2)=0</formula>
    </cfRule>
    <cfRule type="expression" dxfId="712" priority="6" stopIfTrue="1">
      <formula>MOD(ROW(),2)&lt;&gt;0</formula>
    </cfRule>
  </conditionalFormatting>
  <conditionalFormatting sqref="B19">
    <cfRule type="expression" dxfId="711" priority="1" stopIfTrue="1">
      <formula>MOD(ROW(),2)=0</formula>
    </cfRule>
    <cfRule type="expression" dxfId="710" priority="2" stopIfTrue="1">
      <formula>MOD(ROW(),2)&lt;&gt;0</formula>
    </cfRule>
  </conditionalFormatting>
  <hyperlinks>
    <hyperlink ref="B23" location="'Factor List'!A1" display="Back to Factor List" xr:uid="{00000000-0004-0000-5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18"/>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x-704</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929</v>
      </c>
      <c r="C9" s="74"/>
    </row>
    <row r="10" spans="1:9" ht="32.1" customHeight="1" x14ac:dyDescent="0.25">
      <c r="A10" s="93" t="s">
        <v>2</v>
      </c>
      <c r="B10" s="74" t="s">
        <v>939</v>
      </c>
      <c r="C10" s="74"/>
    </row>
    <row r="11" spans="1:9" x14ac:dyDescent="0.25">
      <c r="A11" s="93" t="s">
        <v>23</v>
      </c>
      <c r="B11" s="74" t="s">
        <v>333</v>
      </c>
      <c r="C11" s="74"/>
    </row>
    <row r="12" spans="1:9" x14ac:dyDescent="0.25">
      <c r="A12" s="93" t="s">
        <v>266</v>
      </c>
      <c r="B12" s="74" t="s">
        <v>930</v>
      </c>
      <c r="C12" s="74"/>
    </row>
    <row r="13" spans="1:9" hidden="1" x14ac:dyDescent="0.25">
      <c r="A13" s="93" t="s">
        <v>52</v>
      </c>
      <c r="B13" s="74">
        <v>0</v>
      </c>
      <c r="C13" s="74"/>
    </row>
    <row r="14" spans="1:9" hidden="1" x14ac:dyDescent="0.25">
      <c r="A14" s="93" t="s">
        <v>18</v>
      </c>
      <c r="B14" s="74">
        <v>704</v>
      </c>
      <c r="C14" s="74"/>
    </row>
    <row r="15" spans="1:9" x14ac:dyDescent="0.25">
      <c r="A15" s="93" t="s">
        <v>53</v>
      </c>
      <c r="B15" s="74" t="s">
        <v>1046</v>
      </c>
      <c r="C15" s="74"/>
    </row>
    <row r="16" spans="1:9" x14ac:dyDescent="0.25">
      <c r="A16" s="93" t="s">
        <v>54</v>
      </c>
      <c r="B16" s="74" t="s">
        <v>941</v>
      </c>
      <c r="C16" s="74"/>
    </row>
    <row r="17" spans="1:23" ht="71.099999999999994"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1145</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2420</v>
      </c>
      <c r="C27" s="106">
        <v>2640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2460</v>
      </c>
      <c r="C28" s="106">
        <v>2680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2490</v>
      </c>
      <c r="C29" s="106">
        <v>2720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2530</v>
      </c>
      <c r="C30" s="106">
        <v>2760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2570</v>
      </c>
      <c r="C31" s="106">
        <v>2800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2610</v>
      </c>
      <c r="C32" s="106">
        <v>2840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2640</v>
      </c>
      <c r="C33" s="106">
        <v>2890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2680</v>
      </c>
      <c r="C34" s="106">
        <v>2930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2720</v>
      </c>
      <c r="C35" s="106">
        <v>2970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2760</v>
      </c>
      <c r="C36" s="106">
        <v>3010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2800</v>
      </c>
      <c r="C37" s="106">
        <v>3060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2840</v>
      </c>
      <c r="C38" s="106">
        <v>3100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2880</v>
      </c>
      <c r="C39" s="106">
        <v>3150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2920</v>
      </c>
      <c r="C40" s="106">
        <v>3190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2960</v>
      </c>
      <c r="C41" s="106">
        <v>3240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3010</v>
      </c>
      <c r="C42" s="106">
        <v>3280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3050</v>
      </c>
      <c r="C43" s="106">
        <v>3330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3090</v>
      </c>
      <c r="C44" s="106">
        <v>3380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3140</v>
      </c>
      <c r="C45" s="106">
        <v>3420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3180</v>
      </c>
      <c r="C46" s="106">
        <v>3470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3220</v>
      </c>
      <c r="C47" s="106">
        <v>3520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3270</v>
      </c>
      <c r="C48" s="106">
        <v>3570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3320</v>
      </c>
      <c r="C49" s="106">
        <v>3620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3360</v>
      </c>
      <c r="C50" s="106">
        <v>3670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3410</v>
      </c>
      <c r="C51" s="106">
        <v>3710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3450</v>
      </c>
      <c r="C52" s="106">
        <v>3760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3500</v>
      </c>
      <c r="C53" s="106">
        <v>3810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3550</v>
      </c>
      <c r="C54" s="106">
        <v>3860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3590</v>
      </c>
      <c r="C55" s="106">
        <v>3910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3640</v>
      </c>
      <c r="C56" s="106">
        <v>3960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3680</v>
      </c>
      <c r="C57" s="106">
        <v>4010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3730</v>
      </c>
      <c r="C58" s="106">
        <v>4060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3770</v>
      </c>
      <c r="C59" s="106">
        <v>4100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3820</v>
      </c>
      <c r="C60" s="106">
        <v>4150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3870</v>
      </c>
      <c r="C61" s="106">
        <v>4200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3910</v>
      </c>
      <c r="C62" s="106">
        <v>4250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3960</v>
      </c>
      <c r="C63" s="106">
        <v>4300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4010</v>
      </c>
      <c r="C64" s="106">
        <v>4350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4060</v>
      </c>
      <c r="C65" s="106">
        <v>4400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4110</v>
      </c>
      <c r="C66" s="106">
        <v>4450</v>
      </c>
      <c r="D66" s="87"/>
      <c r="E66" s="87"/>
      <c r="F66" s="87"/>
      <c r="G66" s="87"/>
      <c r="H66" s="87"/>
      <c r="I66" s="87"/>
      <c r="J66" s="87"/>
      <c r="K66" s="87"/>
      <c r="L66" s="87"/>
      <c r="M66" s="87"/>
      <c r="N66" s="87"/>
      <c r="O66" s="87"/>
      <c r="P66" s="87"/>
      <c r="Q66" s="87"/>
      <c r="R66" s="87"/>
      <c r="S66" s="87"/>
      <c r="T66" s="87"/>
      <c r="U66" s="87"/>
      <c r="V66" s="87"/>
      <c r="W66" s="87"/>
    </row>
    <row r="67" spans="1:23" x14ac:dyDescent="0.25">
      <c r="A67" s="88">
        <v>60</v>
      </c>
      <c r="B67" s="106">
        <v>4170</v>
      </c>
      <c r="C67" s="106">
        <v>4500</v>
      </c>
      <c r="D67" s="87"/>
      <c r="E67" s="87"/>
      <c r="F67" s="87"/>
      <c r="G67" s="87"/>
      <c r="H67" s="87"/>
      <c r="I67" s="87"/>
      <c r="J67" s="87"/>
      <c r="K67" s="87"/>
      <c r="L67" s="87"/>
      <c r="M67" s="87"/>
      <c r="N67" s="87"/>
      <c r="O67" s="87"/>
      <c r="P67" s="87"/>
      <c r="Q67" s="87"/>
      <c r="R67" s="87"/>
      <c r="S67" s="87"/>
      <c r="T67" s="87"/>
      <c r="U67" s="87"/>
      <c r="V67" s="87"/>
      <c r="W67" s="87"/>
    </row>
    <row r="68" spans="1:23" x14ac:dyDescent="0.25">
      <c r="A68" s="88">
        <v>61</v>
      </c>
      <c r="B68" s="106">
        <v>4220</v>
      </c>
      <c r="C68" s="106">
        <v>4560</v>
      </c>
      <c r="D68" s="87"/>
      <c r="E68" s="87"/>
      <c r="F68" s="87"/>
      <c r="G68" s="87"/>
      <c r="H68" s="87"/>
      <c r="I68" s="87"/>
      <c r="J68" s="87"/>
      <c r="K68" s="87"/>
      <c r="L68" s="87"/>
      <c r="M68" s="87"/>
      <c r="N68" s="87"/>
      <c r="O68" s="87"/>
      <c r="P68" s="87"/>
      <c r="Q68" s="87"/>
      <c r="R68" s="87"/>
      <c r="S68" s="87"/>
      <c r="T68" s="87"/>
      <c r="U68" s="87"/>
      <c r="V68" s="87"/>
      <c r="W68" s="87"/>
    </row>
    <row r="69" spans="1:23" x14ac:dyDescent="0.25">
      <c r="A69" s="88">
        <v>62</v>
      </c>
      <c r="B69" s="106">
        <v>4280</v>
      </c>
      <c r="C69" s="106">
        <v>4620</v>
      </c>
      <c r="D69" s="87"/>
      <c r="E69" s="87"/>
      <c r="F69" s="87"/>
      <c r="G69" s="87"/>
      <c r="H69" s="87"/>
      <c r="I69" s="87"/>
      <c r="J69" s="87"/>
      <c r="K69" s="87"/>
      <c r="L69" s="87"/>
      <c r="M69" s="87"/>
      <c r="N69" s="87"/>
      <c r="O69" s="87"/>
      <c r="P69" s="87"/>
      <c r="Q69" s="87"/>
      <c r="R69" s="87"/>
      <c r="S69" s="87"/>
      <c r="T69" s="87"/>
      <c r="U69" s="87"/>
      <c r="V69" s="87"/>
      <c r="W69" s="87"/>
    </row>
    <row r="70" spans="1:23" x14ac:dyDescent="0.25">
      <c r="A70" s="88">
        <v>63</v>
      </c>
      <c r="B70" s="106">
        <v>4350</v>
      </c>
      <c r="C70" s="106">
        <v>4690</v>
      </c>
      <c r="D70" s="87"/>
      <c r="E70" s="87"/>
      <c r="F70" s="87"/>
      <c r="G70" s="87"/>
      <c r="H70" s="87"/>
      <c r="I70" s="87"/>
      <c r="J70" s="87"/>
      <c r="K70" s="87"/>
      <c r="L70" s="87"/>
      <c r="M70" s="87"/>
      <c r="N70" s="87"/>
      <c r="O70" s="87"/>
      <c r="P70" s="87"/>
      <c r="Q70" s="87"/>
      <c r="R70" s="87"/>
      <c r="S70" s="87"/>
      <c r="T70" s="87"/>
      <c r="U70" s="87"/>
      <c r="V70" s="87"/>
      <c r="W70" s="87"/>
    </row>
    <row r="71" spans="1:23" x14ac:dyDescent="0.25">
      <c r="A71" s="88">
        <v>64</v>
      </c>
      <c r="B71" s="106">
        <v>4410</v>
      </c>
      <c r="C71" s="106">
        <v>4750</v>
      </c>
      <c r="D71" s="87"/>
      <c r="E71" s="87"/>
      <c r="F71" s="87"/>
      <c r="G71" s="87"/>
      <c r="H71" s="87"/>
      <c r="I71" s="87"/>
      <c r="J71" s="87"/>
      <c r="K71" s="87"/>
      <c r="L71" s="87"/>
      <c r="M71" s="87"/>
      <c r="N71" s="87"/>
      <c r="O71" s="87"/>
      <c r="P71" s="87"/>
      <c r="Q71" s="87"/>
      <c r="R71" s="87"/>
      <c r="S71" s="87"/>
      <c r="T71" s="87"/>
      <c r="U71" s="87"/>
      <c r="V71" s="87"/>
      <c r="W71" s="87"/>
    </row>
    <row r="72" spans="1:23" x14ac:dyDescent="0.25">
      <c r="A72" s="88">
        <v>65</v>
      </c>
      <c r="B72" s="106">
        <v>4490</v>
      </c>
      <c r="C72" s="106">
        <v>4820</v>
      </c>
      <c r="D72" s="87"/>
      <c r="E72" s="87"/>
      <c r="F72" s="87"/>
      <c r="G72" s="87"/>
      <c r="H72" s="87"/>
      <c r="I72" s="87"/>
      <c r="J72" s="87"/>
      <c r="K72" s="87"/>
      <c r="L72" s="87"/>
      <c r="M72" s="87"/>
      <c r="N72" s="87"/>
      <c r="O72" s="87"/>
      <c r="P72" s="87"/>
      <c r="Q72" s="87"/>
      <c r="R72" s="87"/>
      <c r="S72" s="87"/>
      <c r="T72" s="87"/>
      <c r="U72" s="87"/>
      <c r="V72" s="87"/>
      <c r="W72" s="87"/>
    </row>
    <row r="73" spans="1:23" x14ac:dyDescent="0.25">
      <c r="A73" s="88">
        <v>66</v>
      </c>
      <c r="B73" s="106">
        <v>4560</v>
      </c>
      <c r="C73" s="106">
        <v>4900</v>
      </c>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Oyt8CjUzTFKs+vHZq5m7FdNAC6YXBE7bnTv0mId86swBXpGJtY+Bb/Rub/UHD5VH41OhuZrw8JJ0A5RbLGvN7A==" saltValue="ePGWe7SRGz9hyHclDEaXog==" spinCount="100000" sheet="1" objects="1" scenarios="1"/>
  <conditionalFormatting sqref="A6:A16 A18:A21">
    <cfRule type="expression" dxfId="709" priority="25" stopIfTrue="1">
      <formula>MOD(ROW(),2)=0</formula>
    </cfRule>
    <cfRule type="expression" dxfId="708" priority="26" stopIfTrue="1">
      <formula>MOD(ROW(),2)&lt;&gt;0</formula>
    </cfRule>
  </conditionalFormatting>
  <conditionalFormatting sqref="B6:C16 C17:C21">
    <cfRule type="expression" dxfId="707" priority="27" stopIfTrue="1">
      <formula>MOD(ROW(),2)=0</formula>
    </cfRule>
    <cfRule type="expression" dxfId="706" priority="28" stopIfTrue="1">
      <formula>MOD(ROW(),2)&lt;&gt;0</formula>
    </cfRule>
  </conditionalFormatting>
  <conditionalFormatting sqref="B17">
    <cfRule type="expression" dxfId="705" priority="19" stopIfTrue="1">
      <formula>MOD(ROW(),2)=0</formula>
    </cfRule>
    <cfRule type="expression" dxfId="704" priority="20" stopIfTrue="1">
      <formula>MOD(ROW(),2)&lt;&gt;0</formula>
    </cfRule>
  </conditionalFormatting>
  <conditionalFormatting sqref="B18">
    <cfRule type="expression" dxfId="703" priority="15" stopIfTrue="1">
      <formula>MOD(ROW(),2)=0</formula>
    </cfRule>
    <cfRule type="expression" dxfId="702" priority="16" stopIfTrue="1">
      <formula>MOD(ROW(),2)&lt;&gt;0</formula>
    </cfRule>
  </conditionalFormatting>
  <conditionalFormatting sqref="A17">
    <cfRule type="expression" dxfId="701" priority="13" stopIfTrue="1">
      <formula>MOD(ROW(),2)=0</formula>
    </cfRule>
    <cfRule type="expression" dxfId="700" priority="14" stopIfTrue="1">
      <formula>MOD(ROW(),2)&lt;&gt;0</formula>
    </cfRule>
  </conditionalFormatting>
  <conditionalFormatting sqref="B20:B21">
    <cfRule type="expression" dxfId="699" priority="7" stopIfTrue="1">
      <formula>MOD(ROW(),2)=0</formula>
    </cfRule>
    <cfRule type="expression" dxfId="698" priority="8" stopIfTrue="1">
      <formula>MOD(ROW(),2)&lt;&gt;0</formula>
    </cfRule>
  </conditionalFormatting>
  <conditionalFormatting sqref="A26:A73">
    <cfRule type="expression" dxfId="697" priority="3" stopIfTrue="1">
      <formula>MOD(ROW(),2)=0</formula>
    </cfRule>
    <cfRule type="expression" dxfId="696" priority="4" stopIfTrue="1">
      <formula>MOD(ROW(),2)&lt;&gt;0</formula>
    </cfRule>
  </conditionalFormatting>
  <conditionalFormatting sqref="B26:C73">
    <cfRule type="expression" dxfId="695" priority="5" stopIfTrue="1">
      <formula>MOD(ROW(),2)=0</formula>
    </cfRule>
    <cfRule type="expression" dxfId="694" priority="6" stopIfTrue="1">
      <formula>MOD(ROW(),2)&lt;&gt;0</formula>
    </cfRule>
  </conditionalFormatting>
  <conditionalFormatting sqref="B19">
    <cfRule type="expression" dxfId="693" priority="1" stopIfTrue="1">
      <formula>MOD(ROW(),2)=0</formula>
    </cfRule>
    <cfRule type="expression" dxfId="692" priority="2" stopIfTrue="1">
      <formula>MOD(ROW(),2)&lt;&gt;0</formula>
    </cfRule>
  </conditionalFormatting>
  <hyperlinks>
    <hyperlink ref="B23" location="'Factor List'!A1" display="Back to Factor List" xr:uid="{00000000-0004-0000-5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9"/>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x-705</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929</v>
      </c>
      <c r="C9" s="74"/>
    </row>
    <row r="10" spans="1:9" ht="30.6" customHeight="1" x14ac:dyDescent="0.25">
      <c r="A10" s="93" t="s">
        <v>2</v>
      </c>
      <c r="B10" s="74" t="s">
        <v>942</v>
      </c>
      <c r="C10" s="74"/>
    </row>
    <row r="11" spans="1:9" x14ac:dyDescent="0.25">
      <c r="A11" s="93" t="s">
        <v>23</v>
      </c>
      <c r="B11" s="74" t="s">
        <v>333</v>
      </c>
      <c r="C11" s="74"/>
    </row>
    <row r="12" spans="1:9" x14ac:dyDescent="0.25">
      <c r="A12" s="93" t="s">
        <v>266</v>
      </c>
      <c r="B12" s="74" t="s">
        <v>930</v>
      </c>
      <c r="C12" s="74"/>
    </row>
    <row r="13" spans="1:9" hidden="1" x14ac:dyDescent="0.25">
      <c r="A13" s="93" t="s">
        <v>52</v>
      </c>
      <c r="B13" s="74">
        <v>0</v>
      </c>
      <c r="C13" s="74"/>
    </row>
    <row r="14" spans="1:9" hidden="1" x14ac:dyDescent="0.25">
      <c r="A14" s="93" t="s">
        <v>18</v>
      </c>
      <c r="B14" s="74">
        <v>705</v>
      </c>
      <c r="C14" s="74"/>
    </row>
    <row r="15" spans="1:9" x14ac:dyDescent="0.25">
      <c r="A15" s="93" t="s">
        <v>53</v>
      </c>
      <c r="B15" s="74" t="s">
        <v>1047</v>
      </c>
      <c r="C15" s="74"/>
    </row>
    <row r="16" spans="1:9" x14ac:dyDescent="0.25">
      <c r="A16" s="93" t="s">
        <v>54</v>
      </c>
      <c r="B16" s="74" t="s">
        <v>944</v>
      </c>
      <c r="C16" s="74"/>
    </row>
    <row r="17" spans="1:23" ht="68.400000000000006"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1145</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2330</v>
      </c>
      <c r="C27" s="106">
        <v>2550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2360</v>
      </c>
      <c r="C28" s="106">
        <v>2590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2400</v>
      </c>
      <c r="C29" s="106">
        <v>2630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2430</v>
      </c>
      <c r="C30" s="106">
        <v>2670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2470</v>
      </c>
      <c r="C31" s="106">
        <v>2710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2510</v>
      </c>
      <c r="C32" s="106">
        <v>2750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2540</v>
      </c>
      <c r="C33" s="106">
        <v>2790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2580</v>
      </c>
      <c r="C34" s="106">
        <v>2830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2620</v>
      </c>
      <c r="C35" s="106">
        <v>2870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2650</v>
      </c>
      <c r="C36" s="106">
        <v>2910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2690</v>
      </c>
      <c r="C37" s="106">
        <v>2950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2730</v>
      </c>
      <c r="C38" s="106">
        <v>2990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2770</v>
      </c>
      <c r="C39" s="106">
        <v>3030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2810</v>
      </c>
      <c r="C40" s="106">
        <v>3080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2850</v>
      </c>
      <c r="C41" s="106">
        <v>3120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2890</v>
      </c>
      <c r="C42" s="106">
        <v>3170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2930</v>
      </c>
      <c r="C43" s="106">
        <v>3210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2970</v>
      </c>
      <c r="C44" s="106">
        <v>3250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3010</v>
      </c>
      <c r="C45" s="106">
        <v>3300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3050</v>
      </c>
      <c r="C46" s="106">
        <v>3350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3100</v>
      </c>
      <c r="C47" s="106">
        <v>3390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3140</v>
      </c>
      <c r="C48" s="106">
        <v>3440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3180</v>
      </c>
      <c r="C49" s="106">
        <v>3480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3230</v>
      </c>
      <c r="C50" s="106">
        <v>3530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3270</v>
      </c>
      <c r="C51" s="106">
        <v>3580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3310</v>
      </c>
      <c r="C52" s="106">
        <v>3630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3360</v>
      </c>
      <c r="C53" s="106">
        <v>3670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3400</v>
      </c>
      <c r="C54" s="106">
        <v>3720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3450</v>
      </c>
      <c r="C55" s="106">
        <v>3770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3490</v>
      </c>
      <c r="C56" s="106">
        <v>3810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3530</v>
      </c>
      <c r="C57" s="106">
        <v>3860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3570</v>
      </c>
      <c r="C58" s="106">
        <v>3900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3610</v>
      </c>
      <c r="C59" s="106">
        <v>3940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3660</v>
      </c>
      <c r="C60" s="106">
        <v>3990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3700</v>
      </c>
      <c r="C61" s="106">
        <v>4030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3740</v>
      </c>
      <c r="C62" s="106">
        <v>4080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3780</v>
      </c>
      <c r="C63" s="106">
        <v>4120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3830</v>
      </c>
      <c r="C64" s="106">
        <v>4170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3870</v>
      </c>
      <c r="C65" s="106">
        <v>4210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3920</v>
      </c>
      <c r="C66" s="106">
        <v>4260</v>
      </c>
      <c r="D66" s="87"/>
      <c r="E66" s="87"/>
      <c r="F66" s="87"/>
      <c r="G66" s="87"/>
      <c r="H66" s="87"/>
      <c r="I66" s="87"/>
      <c r="J66" s="87"/>
      <c r="K66" s="87"/>
      <c r="L66" s="87"/>
      <c r="M66" s="87"/>
      <c r="N66" s="87"/>
      <c r="O66" s="87"/>
      <c r="P66" s="87"/>
      <c r="Q66" s="87"/>
      <c r="R66" s="87"/>
      <c r="S66" s="87"/>
      <c r="T66" s="87"/>
      <c r="U66" s="87"/>
      <c r="V66" s="87"/>
      <c r="W66" s="87"/>
    </row>
    <row r="67" spans="1:23" x14ac:dyDescent="0.25">
      <c r="A67" s="88">
        <v>60</v>
      </c>
      <c r="B67" s="106">
        <v>3970</v>
      </c>
      <c r="C67" s="106">
        <v>4310</v>
      </c>
      <c r="D67" s="87"/>
      <c r="E67" s="87"/>
      <c r="F67" s="87"/>
      <c r="G67" s="87"/>
      <c r="H67" s="87"/>
      <c r="I67" s="87"/>
      <c r="J67" s="87"/>
      <c r="K67" s="87"/>
      <c r="L67" s="87"/>
      <c r="M67" s="87"/>
      <c r="N67" s="87"/>
      <c r="O67" s="87"/>
      <c r="P67" s="87"/>
      <c r="Q67" s="87"/>
      <c r="R67" s="87"/>
      <c r="S67" s="87"/>
      <c r="T67" s="87"/>
      <c r="U67" s="87"/>
      <c r="V67" s="87"/>
      <c r="W67" s="87"/>
    </row>
    <row r="68" spans="1:23" x14ac:dyDescent="0.25">
      <c r="A68" s="88">
        <v>61</v>
      </c>
      <c r="B68" s="106">
        <v>4020</v>
      </c>
      <c r="C68" s="106">
        <v>4360</v>
      </c>
      <c r="D68" s="87"/>
      <c r="E68" s="87"/>
      <c r="F68" s="87"/>
      <c r="G68" s="87"/>
      <c r="H68" s="87"/>
      <c r="I68" s="87"/>
      <c r="J68" s="87"/>
      <c r="K68" s="87"/>
      <c r="L68" s="87"/>
      <c r="M68" s="87"/>
      <c r="N68" s="87"/>
      <c r="O68" s="87"/>
      <c r="P68" s="87"/>
      <c r="Q68" s="87"/>
      <c r="R68" s="87"/>
      <c r="S68" s="87"/>
      <c r="T68" s="87"/>
      <c r="U68" s="87"/>
      <c r="V68" s="87"/>
      <c r="W68" s="87"/>
    </row>
    <row r="69" spans="1:23" x14ac:dyDescent="0.25">
      <c r="A69" s="88">
        <v>62</v>
      </c>
      <c r="B69" s="106">
        <v>4080</v>
      </c>
      <c r="C69" s="106">
        <v>4420</v>
      </c>
      <c r="D69" s="87"/>
      <c r="E69" s="87"/>
      <c r="F69" s="87"/>
      <c r="G69" s="87"/>
      <c r="H69" s="87"/>
      <c r="I69" s="87"/>
      <c r="J69" s="87"/>
      <c r="K69" s="87"/>
      <c r="L69" s="87"/>
      <c r="M69" s="87"/>
      <c r="N69" s="87"/>
      <c r="O69" s="87"/>
      <c r="P69" s="87"/>
      <c r="Q69" s="87"/>
      <c r="R69" s="87"/>
      <c r="S69" s="87"/>
      <c r="T69" s="87"/>
      <c r="U69" s="87"/>
      <c r="V69" s="87"/>
      <c r="W69" s="87"/>
    </row>
    <row r="70" spans="1:23" x14ac:dyDescent="0.25">
      <c r="A70" s="88">
        <v>63</v>
      </c>
      <c r="B70" s="106">
        <v>4130</v>
      </c>
      <c r="C70" s="106">
        <v>4470</v>
      </c>
      <c r="D70" s="87"/>
      <c r="E70" s="87"/>
      <c r="F70" s="87"/>
      <c r="G70" s="87"/>
      <c r="H70" s="87"/>
      <c r="I70" s="87"/>
      <c r="J70" s="87"/>
      <c r="K70" s="87"/>
      <c r="L70" s="87"/>
      <c r="M70" s="87"/>
      <c r="N70" s="87"/>
      <c r="O70" s="87"/>
      <c r="P70" s="87"/>
      <c r="Q70" s="87"/>
      <c r="R70" s="87"/>
      <c r="S70" s="87"/>
      <c r="T70" s="87"/>
      <c r="U70" s="87"/>
      <c r="V70" s="87"/>
      <c r="W70" s="87"/>
    </row>
    <row r="71" spans="1:23" x14ac:dyDescent="0.25">
      <c r="A71" s="88">
        <v>64</v>
      </c>
      <c r="B71" s="106">
        <v>4190</v>
      </c>
      <c r="C71" s="106">
        <v>4530</v>
      </c>
      <c r="D71" s="87"/>
      <c r="E71" s="87"/>
      <c r="F71" s="87"/>
      <c r="G71" s="87"/>
      <c r="H71" s="87"/>
      <c r="I71" s="87"/>
      <c r="J71" s="87"/>
      <c r="K71" s="87"/>
      <c r="L71" s="87"/>
      <c r="M71" s="87"/>
      <c r="N71" s="87"/>
      <c r="O71" s="87"/>
      <c r="P71" s="87"/>
      <c r="Q71" s="87"/>
      <c r="R71" s="87"/>
      <c r="S71" s="87"/>
      <c r="T71" s="87"/>
      <c r="U71" s="87"/>
      <c r="V71" s="87"/>
      <c r="W71" s="87"/>
    </row>
    <row r="72" spans="1:23" x14ac:dyDescent="0.25">
      <c r="A72" s="88">
        <v>65</v>
      </c>
      <c r="B72" s="106">
        <v>4260</v>
      </c>
      <c r="C72" s="106">
        <v>4600</v>
      </c>
      <c r="D72" s="87"/>
      <c r="E72" s="87"/>
      <c r="F72" s="87"/>
      <c r="G72" s="87"/>
      <c r="H72" s="87"/>
      <c r="I72" s="87"/>
      <c r="J72" s="87"/>
      <c r="K72" s="87"/>
      <c r="L72" s="87"/>
      <c r="M72" s="87"/>
      <c r="N72" s="87"/>
      <c r="O72" s="87"/>
      <c r="P72" s="87"/>
      <c r="Q72" s="87"/>
      <c r="R72" s="87"/>
      <c r="S72" s="87"/>
      <c r="T72" s="87"/>
      <c r="U72" s="87"/>
      <c r="V72" s="87"/>
      <c r="W72" s="87"/>
    </row>
    <row r="73" spans="1:23" x14ac:dyDescent="0.25">
      <c r="A73" s="88">
        <v>66</v>
      </c>
      <c r="B73" s="106">
        <v>4330</v>
      </c>
      <c r="C73" s="106">
        <v>4670</v>
      </c>
      <c r="D73" s="87"/>
      <c r="E73" s="87"/>
      <c r="F73" s="87"/>
      <c r="G73" s="87"/>
      <c r="H73" s="87"/>
      <c r="I73" s="87"/>
      <c r="J73" s="87"/>
      <c r="K73" s="87"/>
      <c r="L73" s="87"/>
      <c r="M73" s="87"/>
      <c r="N73" s="87"/>
      <c r="O73" s="87"/>
      <c r="P73" s="87"/>
      <c r="Q73" s="87"/>
      <c r="R73" s="87"/>
      <c r="S73" s="87"/>
      <c r="T73" s="87"/>
      <c r="U73" s="87"/>
      <c r="V73" s="87"/>
      <c r="W73" s="87"/>
    </row>
    <row r="74" spans="1:23" x14ac:dyDescent="0.25">
      <c r="A74" s="88">
        <v>67</v>
      </c>
      <c r="B74" s="106">
        <v>4400</v>
      </c>
      <c r="C74" s="106">
        <v>4740</v>
      </c>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Lx3Zlxw2cTkwe4QbUi17ivdkeI6QROIsKtXBOpm7bRwsSO7fdd1lWVd3TgH3FVCFyIvmiNGevY0cdXl4WxZYhg==" saltValue="wcogBHtmYXSVB8PAuO9P1w==" spinCount="100000" sheet="1" objects="1" scenarios="1"/>
  <conditionalFormatting sqref="A6:A16 A18:A21">
    <cfRule type="expression" dxfId="691" priority="25" stopIfTrue="1">
      <formula>MOD(ROW(),2)=0</formula>
    </cfRule>
    <cfRule type="expression" dxfId="690" priority="26" stopIfTrue="1">
      <formula>MOD(ROW(),2)&lt;&gt;0</formula>
    </cfRule>
  </conditionalFormatting>
  <conditionalFormatting sqref="B6:C16 C17:C21">
    <cfRule type="expression" dxfId="689" priority="27" stopIfTrue="1">
      <formula>MOD(ROW(),2)=0</formula>
    </cfRule>
    <cfRule type="expression" dxfId="688" priority="28" stopIfTrue="1">
      <formula>MOD(ROW(),2)&lt;&gt;0</formula>
    </cfRule>
  </conditionalFormatting>
  <conditionalFormatting sqref="B17">
    <cfRule type="expression" dxfId="687" priority="19" stopIfTrue="1">
      <formula>MOD(ROW(),2)=0</formula>
    </cfRule>
    <cfRule type="expression" dxfId="686" priority="20" stopIfTrue="1">
      <formula>MOD(ROW(),2)&lt;&gt;0</formula>
    </cfRule>
  </conditionalFormatting>
  <conditionalFormatting sqref="B18">
    <cfRule type="expression" dxfId="685" priority="15" stopIfTrue="1">
      <formula>MOD(ROW(),2)=0</formula>
    </cfRule>
    <cfRule type="expression" dxfId="684" priority="16" stopIfTrue="1">
      <formula>MOD(ROW(),2)&lt;&gt;0</formula>
    </cfRule>
  </conditionalFormatting>
  <conditionalFormatting sqref="A17">
    <cfRule type="expression" dxfId="683" priority="13" stopIfTrue="1">
      <formula>MOD(ROW(),2)=0</formula>
    </cfRule>
    <cfRule type="expression" dxfId="682" priority="14" stopIfTrue="1">
      <formula>MOD(ROW(),2)&lt;&gt;0</formula>
    </cfRule>
  </conditionalFormatting>
  <conditionalFormatting sqref="B20:B21">
    <cfRule type="expression" dxfId="681" priority="7" stopIfTrue="1">
      <formula>MOD(ROW(),2)=0</formula>
    </cfRule>
    <cfRule type="expression" dxfId="680" priority="8" stopIfTrue="1">
      <formula>MOD(ROW(),2)&lt;&gt;0</formula>
    </cfRule>
  </conditionalFormatting>
  <conditionalFormatting sqref="A26:A74">
    <cfRule type="expression" dxfId="679" priority="3" stopIfTrue="1">
      <formula>MOD(ROW(),2)=0</formula>
    </cfRule>
    <cfRule type="expression" dxfId="678" priority="4" stopIfTrue="1">
      <formula>MOD(ROW(),2)&lt;&gt;0</formula>
    </cfRule>
  </conditionalFormatting>
  <conditionalFormatting sqref="B26:C74">
    <cfRule type="expression" dxfId="677" priority="5" stopIfTrue="1">
      <formula>MOD(ROW(),2)=0</formula>
    </cfRule>
    <cfRule type="expression" dxfId="676" priority="6" stopIfTrue="1">
      <formula>MOD(ROW(),2)&lt;&gt;0</formula>
    </cfRule>
  </conditionalFormatting>
  <conditionalFormatting sqref="B19">
    <cfRule type="expression" dxfId="675" priority="1" stopIfTrue="1">
      <formula>MOD(ROW(),2)=0</formula>
    </cfRule>
    <cfRule type="expression" dxfId="674" priority="2" stopIfTrue="1">
      <formula>MOD(ROW(),2)&lt;&gt;0</formula>
    </cfRule>
  </conditionalFormatting>
  <hyperlinks>
    <hyperlink ref="B23" location="'Factor List'!A1" display="Back to Factor List" xr:uid="{00000000-0004-0000-5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3"/>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Club Transfer Adjustments - x-101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96" t="s">
        <v>47</v>
      </c>
      <c r="C8" s="74"/>
    </row>
    <row r="9" spans="1:9" x14ac:dyDescent="0.25">
      <c r="A9" s="93" t="s">
        <v>17</v>
      </c>
      <c r="B9" s="96" t="s">
        <v>1097</v>
      </c>
      <c r="C9" s="74"/>
    </row>
    <row r="10" spans="1:9" ht="15" customHeight="1" x14ac:dyDescent="0.25">
      <c r="A10" s="93" t="s">
        <v>2</v>
      </c>
      <c r="B10" s="96" t="s">
        <v>1098</v>
      </c>
      <c r="C10" s="74"/>
    </row>
    <row r="11" spans="1:9" x14ac:dyDescent="0.25">
      <c r="A11" s="93" t="s">
        <v>23</v>
      </c>
      <c r="B11" s="96" t="s">
        <v>326</v>
      </c>
      <c r="C11" s="74"/>
    </row>
    <row r="12" spans="1:9" x14ac:dyDescent="0.25">
      <c r="A12" s="93" t="s">
        <v>266</v>
      </c>
      <c r="B12" s="96" t="s">
        <v>584</v>
      </c>
      <c r="C12" s="74"/>
    </row>
    <row r="13" spans="1:9" hidden="1" x14ac:dyDescent="0.25">
      <c r="A13" s="93" t="s">
        <v>52</v>
      </c>
      <c r="B13" s="96">
        <v>0</v>
      </c>
      <c r="C13" s="74"/>
    </row>
    <row r="14" spans="1:9" hidden="1" x14ac:dyDescent="0.25">
      <c r="A14" s="93" t="s">
        <v>18</v>
      </c>
      <c r="B14" s="96">
        <v>101</v>
      </c>
      <c r="C14" s="74"/>
    </row>
    <row r="15" spans="1:9" x14ac:dyDescent="0.25">
      <c r="A15" s="93" t="s">
        <v>53</v>
      </c>
      <c r="B15" s="96" t="s">
        <v>1099</v>
      </c>
      <c r="C15" s="74"/>
    </row>
    <row r="16" spans="1:9" x14ac:dyDescent="0.25">
      <c r="A16" s="93" t="s">
        <v>54</v>
      </c>
      <c r="B16" s="96" t="s">
        <v>1100</v>
      </c>
      <c r="C16" s="74"/>
    </row>
    <row r="17" spans="1:6" ht="52.8" x14ac:dyDescent="0.25">
      <c r="A17" s="93" t="s">
        <v>388</v>
      </c>
      <c r="B17" s="96" t="s">
        <v>1121</v>
      </c>
      <c r="C17" s="74"/>
    </row>
    <row r="18" spans="1:6" x14ac:dyDescent="0.25">
      <c r="A18" s="93" t="s">
        <v>19</v>
      </c>
      <c r="B18" s="98">
        <v>45216</v>
      </c>
      <c r="C18" s="74"/>
    </row>
    <row r="19" spans="1:6" x14ac:dyDescent="0.25">
      <c r="A19" s="93" t="s">
        <v>20</v>
      </c>
      <c r="B19" s="98">
        <v>45200</v>
      </c>
      <c r="C19" s="74"/>
    </row>
    <row r="20" spans="1:6" x14ac:dyDescent="0.25">
      <c r="A20" s="93" t="s">
        <v>264</v>
      </c>
      <c r="B20" s="96" t="s">
        <v>389</v>
      </c>
      <c r="C20" s="74"/>
    </row>
    <row r="21" spans="1:6" x14ac:dyDescent="0.25">
      <c r="A21" s="93" t="s">
        <v>1163</v>
      </c>
      <c r="B21" s="96" t="s">
        <v>1164</v>
      </c>
      <c r="C21" s="74"/>
    </row>
    <row r="23" spans="1:6" x14ac:dyDescent="0.25">
      <c r="B23" s="99" t="str">
        <f>HYPERLINK("#'Factor List'!A1","Back to Factor List")</f>
        <v>Back to Factor List</v>
      </c>
    </row>
    <row r="24" spans="1:6" x14ac:dyDescent="0.25">
      <c r="B24" s="99" t="str">
        <f>HYPERLINK("#'Assumptions'!A1","Assumptions")</f>
        <v>Assumptions</v>
      </c>
    </row>
    <row r="26" spans="1:6" ht="24" customHeight="1" x14ac:dyDescent="0.25">
      <c r="A26" s="97" t="s">
        <v>274</v>
      </c>
      <c r="B26" s="97" t="s">
        <v>1101</v>
      </c>
      <c r="C26" s="97" t="s">
        <v>1102</v>
      </c>
      <c r="D26" s="87"/>
      <c r="E26" s="87"/>
      <c r="F26" s="87"/>
    </row>
    <row r="27" spans="1:6" x14ac:dyDescent="0.25">
      <c r="A27" s="88">
        <v>20</v>
      </c>
      <c r="B27" s="90">
        <v>6.0000000000000001E-3</v>
      </c>
      <c r="C27" s="90">
        <v>6.0000000000000001E-3</v>
      </c>
      <c r="D27" s="87"/>
      <c r="E27" s="87"/>
      <c r="F27" s="87"/>
    </row>
    <row r="28" spans="1:6" x14ac:dyDescent="0.25">
      <c r="A28" s="88">
        <v>21</v>
      </c>
      <c r="B28" s="90">
        <v>6.0000000000000001E-3</v>
      </c>
      <c r="C28" s="90">
        <v>6.0000000000000001E-3</v>
      </c>
      <c r="D28" s="87"/>
      <c r="E28" s="87"/>
      <c r="F28" s="87"/>
    </row>
    <row r="29" spans="1:6" x14ac:dyDescent="0.25">
      <c r="A29" s="88">
        <v>22</v>
      </c>
      <c r="B29" s="90">
        <v>7.0000000000000001E-3</v>
      </c>
      <c r="C29" s="90">
        <v>7.0000000000000001E-3</v>
      </c>
      <c r="D29" s="87"/>
      <c r="E29" s="87"/>
      <c r="F29" s="87"/>
    </row>
    <row r="30" spans="1:6" x14ac:dyDescent="0.25">
      <c r="A30" s="88">
        <v>23</v>
      </c>
      <c r="B30" s="90">
        <v>7.0000000000000001E-3</v>
      </c>
      <c r="C30" s="90">
        <v>7.0000000000000001E-3</v>
      </c>
      <c r="D30" s="87"/>
      <c r="E30" s="87"/>
      <c r="F30" s="87"/>
    </row>
    <row r="31" spans="1:6" x14ac:dyDescent="0.25">
      <c r="A31" s="88">
        <v>24</v>
      </c>
      <c r="B31" s="90">
        <v>7.0000000000000001E-3</v>
      </c>
      <c r="C31" s="90">
        <v>7.0000000000000001E-3</v>
      </c>
      <c r="D31" s="87"/>
      <c r="E31" s="87"/>
      <c r="F31" s="87"/>
    </row>
    <row r="32" spans="1:6" x14ac:dyDescent="0.25">
      <c r="A32" s="88">
        <v>25</v>
      </c>
      <c r="B32" s="90">
        <v>8.0000000000000002E-3</v>
      </c>
      <c r="C32" s="90">
        <v>8.0000000000000002E-3</v>
      </c>
      <c r="D32" s="87"/>
      <c r="E32" s="87"/>
      <c r="F32" s="87"/>
    </row>
    <row r="33" spans="1:6" x14ac:dyDescent="0.25">
      <c r="A33" s="88">
        <v>26</v>
      </c>
      <c r="B33" s="90">
        <v>8.0000000000000002E-3</v>
      </c>
      <c r="C33" s="90">
        <v>8.0000000000000002E-3</v>
      </c>
      <c r="D33" s="87"/>
      <c r="E33" s="87"/>
      <c r="F33" s="87"/>
    </row>
    <row r="34" spans="1:6" x14ac:dyDescent="0.25">
      <c r="A34" s="88">
        <v>27</v>
      </c>
      <c r="B34" s="90">
        <v>8.0000000000000002E-3</v>
      </c>
      <c r="C34" s="90">
        <v>8.0000000000000002E-3</v>
      </c>
      <c r="D34" s="87"/>
      <c r="E34" s="87"/>
      <c r="F34" s="87"/>
    </row>
    <row r="35" spans="1:6" x14ac:dyDescent="0.25">
      <c r="A35" s="88">
        <v>28</v>
      </c>
      <c r="B35" s="90">
        <v>8.0000000000000002E-3</v>
      </c>
      <c r="C35" s="90">
        <v>8.0000000000000002E-3</v>
      </c>
      <c r="D35" s="87"/>
      <c r="E35" s="87"/>
      <c r="F35" s="87"/>
    </row>
    <row r="36" spans="1:6" x14ac:dyDescent="0.25">
      <c r="A36" s="88">
        <v>29</v>
      </c>
      <c r="B36" s="90">
        <v>8.0000000000000002E-3</v>
      </c>
      <c r="C36" s="90">
        <v>8.0000000000000002E-3</v>
      </c>
      <c r="D36" s="87"/>
      <c r="E36" s="87"/>
      <c r="F36" s="87"/>
    </row>
    <row r="37" spans="1:6" x14ac:dyDescent="0.25">
      <c r="A37" s="88">
        <v>30</v>
      </c>
      <c r="B37" s="90">
        <v>8.9999999999999993E-3</v>
      </c>
      <c r="C37" s="90">
        <v>8.9999999999999993E-3</v>
      </c>
      <c r="D37" s="87"/>
      <c r="E37" s="87"/>
      <c r="F37" s="87"/>
    </row>
    <row r="38" spans="1:6" x14ac:dyDescent="0.25">
      <c r="A38" s="88">
        <v>31</v>
      </c>
      <c r="B38" s="90">
        <v>8.9999999999999993E-3</v>
      </c>
      <c r="C38" s="90">
        <v>8.9999999999999993E-3</v>
      </c>
      <c r="D38" s="87"/>
      <c r="E38" s="87"/>
      <c r="F38" s="87"/>
    </row>
    <row r="39" spans="1:6" x14ac:dyDescent="0.25">
      <c r="A39" s="88">
        <v>32</v>
      </c>
      <c r="B39" s="90">
        <v>8.9999999999999993E-3</v>
      </c>
      <c r="C39" s="90">
        <v>8.9999999999999993E-3</v>
      </c>
      <c r="D39" s="87"/>
      <c r="E39" s="87"/>
      <c r="F39" s="87"/>
    </row>
    <row r="40" spans="1:6" x14ac:dyDescent="0.25">
      <c r="A40" s="88">
        <v>33</v>
      </c>
      <c r="B40" s="90">
        <v>8.9999999999999993E-3</v>
      </c>
      <c r="C40" s="90">
        <v>8.9999999999999993E-3</v>
      </c>
      <c r="D40" s="87"/>
      <c r="E40" s="87"/>
      <c r="F40" s="87"/>
    </row>
    <row r="41" spans="1:6" x14ac:dyDescent="0.25">
      <c r="A41" s="88">
        <v>34</v>
      </c>
      <c r="B41" s="90">
        <v>8.9999999999999993E-3</v>
      </c>
      <c r="C41" s="90">
        <v>8.9999999999999993E-3</v>
      </c>
      <c r="D41" s="87"/>
      <c r="E41" s="87"/>
      <c r="F41" s="87"/>
    </row>
    <row r="42" spans="1:6" x14ac:dyDescent="0.25">
      <c r="A42" s="88">
        <v>35</v>
      </c>
      <c r="B42" s="90">
        <v>8.9999999999999993E-3</v>
      </c>
      <c r="C42" s="90">
        <v>8.9999999999999993E-3</v>
      </c>
      <c r="D42" s="87"/>
      <c r="E42" s="87"/>
      <c r="F42" s="87"/>
    </row>
    <row r="43" spans="1:6" x14ac:dyDescent="0.25">
      <c r="A43" s="88">
        <v>36</v>
      </c>
      <c r="B43" s="90">
        <v>0.01</v>
      </c>
      <c r="C43" s="90">
        <v>0.01</v>
      </c>
      <c r="D43" s="87"/>
      <c r="E43" s="87"/>
      <c r="F43" s="87"/>
    </row>
    <row r="44" spans="1:6" x14ac:dyDescent="0.25">
      <c r="A44" s="88">
        <v>37</v>
      </c>
      <c r="B44" s="90">
        <v>0.01</v>
      </c>
      <c r="C44" s="90">
        <v>0.01</v>
      </c>
      <c r="D44" s="87"/>
      <c r="E44" s="87"/>
      <c r="F44" s="87"/>
    </row>
    <row r="45" spans="1:6" x14ac:dyDescent="0.25">
      <c r="A45" s="88">
        <v>38</v>
      </c>
      <c r="B45" s="90">
        <v>0.01</v>
      </c>
      <c r="C45" s="90">
        <v>0.01</v>
      </c>
      <c r="D45" s="87"/>
      <c r="E45" s="87"/>
      <c r="F45" s="87"/>
    </row>
    <row r="46" spans="1:6" x14ac:dyDescent="0.25">
      <c r="A46" s="88">
        <v>39</v>
      </c>
      <c r="B46" s="90">
        <v>0.01</v>
      </c>
      <c r="C46" s="90">
        <v>0.01</v>
      </c>
      <c r="D46" s="87"/>
      <c r="E46" s="87"/>
      <c r="F46" s="87"/>
    </row>
    <row r="47" spans="1:6" x14ac:dyDescent="0.25">
      <c r="A47" s="88">
        <v>40</v>
      </c>
      <c r="B47" s="90">
        <v>0.01</v>
      </c>
      <c r="C47" s="90">
        <v>0.01</v>
      </c>
      <c r="D47" s="87"/>
      <c r="E47" s="87"/>
      <c r="F47" s="87"/>
    </row>
    <row r="48" spans="1:6" x14ac:dyDescent="0.25">
      <c r="A48" s="88">
        <v>41</v>
      </c>
      <c r="B48" s="90">
        <v>0.01</v>
      </c>
      <c r="C48" s="90">
        <v>0.01</v>
      </c>
      <c r="D48" s="87"/>
      <c r="E48" s="87"/>
      <c r="F48" s="87"/>
    </row>
    <row r="49" spans="1:6" x14ac:dyDescent="0.25">
      <c r="A49" s="88">
        <v>42</v>
      </c>
      <c r="B49" s="90">
        <v>0.01</v>
      </c>
      <c r="C49" s="90">
        <v>0.01</v>
      </c>
      <c r="D49" s="87"/>
      <c r="E49" s="87"/>
      <c r="F49" s="87"/>
    </row>
    <row r="50" spans="1:6" x14ac:dyDescent="0.25">
      <c r="A50" s="88">
        <v>43</v>
      </c>
      <c r="B50" s="90">
        <v>1.0999999999999999E-2</v>
      </c>
      <c r="C50" s="90">
        <v>1.0999999999999999E-2</v>
      </c>
      <c r="D50" s="87"/>
      <c r="E50" s="87"/>
      <c r="F50" s="87"/>
    </row>
    <row r="51" spans="1:6" x14ac:dyDescent="0.25">
      <c r="A51" s="88">
        <v>44</v>
      </c>
      <c r="B51" s="90">
        <v>1.0999999999999999E-2</v>
      </c>
      <c r="C51" s="90">
        <v>1.0999999999999999E-2</v>
      </c>
      <c r="D51" s="87"/>
      <c r="E51" s="87"/>
      <c r="F51" s="87"/>
    </row>
    <row r="52" spans="1:6" x14ac:dyDescent="0.25">
      <c r="A52" s="88">
        <v>45</v>
      </c>
      <c r="B52" s="90">
        <v>1.0999999999999999E-2</v>
      </c>
      <c r="C52" s="90">
        <v>1.0999999999999999E-2</v>
      </c>
      <c r="D52" s="87"/>
      <c r="E52" s="87"/>
      <c r="F52" s="87"/>
    </row>
    <row r="53" spans="1:6" x14ac:dyDescent="0.25">
      <c r="A53" s="88">
        <v>46</v>
      </c>
      <c r="B53" s="90">
        <v>1.0999999999999999E-2</v>
      </c>
      <c r="C53" s="90">
        <v>1.0999999999999999E-2</v>
      </c>
      <c r="D53" s="87"/>
      <c r="E53" s="87"/>
      <c r="F53" s="87"/>
    </row>
    <row r="54" spans="1:6" x14ac:dyDescent="0.25">
      <c r="A54" s="88">
        <v>47</v>
      </c>
      <c r="B54" s="90">
        <v>1.2E-2</v>
      </c>
      <c r="C54" s="90">
        <v>1.2E-2</v>
      </c>
      <c r="D54" s="87"/>
      <c r="E54" s="87"/>
      <c r="F54" s="87"/>
    </row>
    <row r="55" spans="1:6" x14ac:dyDescent="0.25">
      <c r="A55" s="88">
        <v>48</v>
      </c>
      <c r="B55" s="90">
        <v>1.2E-2</v>
      </c>
      <c r="C55" s="90">
        <v>1.2E-2</v>
      </c>
      <c r="D55" s="87"/>
      <c r="E55" s="87"/>
      <c r="F55" s="87"/>
    </row>
    <row r="56" spans="1:6" x14ac:dyDescent="0.25">
      <c r="A56" s="88">
        <v>49</v>
      </c>
      <c r="B56" s="90">
        <v>1.2999999999999999E-2</v>
      </c>
      <c r="C56" s="90">
        <v>1.2999999999999999E-2</v>
      </c>
      <c r="D56" s="87"/>
      <c r="E56" s="87"/>
      <c r="F56" s="87"/>
    </row>
    <row r="57" spans="1:6" x14ac:dyDescent="0.25">
      <c r="A57" s="88">
        <v>50</v>
      </c>
      <c r="B57" s="90">
        <v>1.2999999999999999E-2</v>
      </c>
      <c r="C57" s="90">
        <v>1.2999999999999999E-2</v>
      </c>
      <c r="D57" s="87"/>
      <c r="E57" s="87"/>
      <c r="F57" s="87"/>
    </row>
    <row r="58" spans="1:6" x14ac:dyDescent="0.25">
      <c r="A58" s="88">
        <v>51</v>
      </c>
      <c r="B58" s="90">
        <v>1.2999999999999999E-2</v>
      </c>
      <c r="C58" s="90">
        <v>1.2999999999999999E-2</v>
      </c>
      <c r="D58" s="87"/>
      <c r="E58" s="87"/>
      <c r="F58" s="87"/>
    </row>
    <row r="59" spans="1:6" x14ac:dyDescent="0.25">
      <c r="A59" s="88">
        <v>52</v>
      </c>
      <c r="B59" s="90">
        <v>1.2999999999999999E-2</v>
      </c>
      <c r="C59" s="90">
        <v>1.2999999999999999E-2</v>
      </c>
      <c r="D59" s="87"/>
      <c r="E59" s="87"/>
      <c r="F59" s="87"/>
    </row>
    <row r="60" spans="1:6" x14ac:dyDescent="0.25">
      <c r="A60" s="88">
        <v>53</v>
      </c>
      <c r="B60" s="90">
        <v>1.4E-2</v>
      </c>
      <c r="C60" s="90">
        <v>1.4E-2</v>
      </c>
      <c r="D60" s="87"/>
      <c r="E60" s="87"/>
      <c r="F60" s="87"/>
    </row>
    <row r="61" spans="1:6" x14ac:dyDescent="0.25">
      <c r="A61" s="88">
        <v>54</v>
      </c>
      <c r="B61" s="90">
        <v>1.4E-2</v>
      </c>
      <c r="C61" s="90">
        <v>1.4E-2</v>
      </c>
      <c r="D61" s="87"/>
      <c r="E61" s="87"/>
      <c r="F61" s="87"/>
    </row>
    <row r="62" spans="1:6" x14ac:dyDescent="0.25">
      <c r="A62" s="88">
        <v>55</v>
      </c>
      <c r="B62" s="90">
        <v>1.4999999999999999E-2</v>
      </c>
      <c r="C62" s="90">
        <v>1.4999999999999999E-2</v>
      </c>
      <c r="D62" s="87"/>
      <c r="E62" s="87"/>
      <c r="F62" s="87"/>
    </row>
    <row r="63" spans="1:6" x14ac:dyDescent="0.25">
      <c r="A63" s="88">
        <v>56</v>
      </c>
      <c r="B63" s="90">
        <v>1.4999999999999999E-2</v>
      </c>
      <c r="C63" s="90">
        <v>1.4999999999999999E-2</v>
      </c>
      <c r="D63" s="87"/>
      <c r="E63" s="87"/>
      <c r="F63" s="87"/>
    </row>
    <row r="64" spans="1:6" x14ac:dyDescent="0.25">
      <c r="A64" s="88">
        <v>57</v>
      </c>
      <c r="B64" s="90">
        <v>1.4999999999999999E-2</v>
      </c>
      <c r="C64" s="90">
        <v>1.4999999999999999E-2</v>
      </c>
      <c r="D64" s="87"/>
      <c r="E64" s="87"/>
      <c r="F64" s="87"/>
    </row>
    <row r="65" spans="1:6" x14ac:dyDescent="0.25">
      <c r="A65" s="88">
        <v>58</v>
      </c>
      <c r="B65" s="90">
        <v>1.6E-2</v>
      </c>
      <c r="C65" s="90">
        <v>1.6E-2</v>
      </c>
      <c r="D65" s="87"/>
      <c r="E65" s="87"/>
      <c r="F65" s="87"/>
    </row>
    <row r="66" spans="1:6" x14ac:dyDescent="0.25">
      <c r="A66" s="88">
        <v>59</v>
      </c>
      <c r="B66" s="90">
        <v>1.6E-2</v>
      </c>
      <c r="C66" s="90">
        <v>1.6E-2</v>
      </c>
      <c r="D66" s="87"/>
      <c r="E66" s="87"/>
      <c r="F66" s="87"/>
    </row>
    <row r="67" spans="1:6" x14ac:dyDescent="0.25">
      <c r="A67" s="88">
        <v>60</v>
      </c>
      <c r="B67" s="90">
        <v>1.7000000000000001E-2</v>
      </c>
      <c r="C67" s="90">
        <v>1.7000000000000001E-2</v>
      </c>
      <c r="D67" s="87"/>
      <c r="E67" s="87"/>
      <c r="F67" s="87"/>
    </row>
    <row r="68" spans="1:6" x14ac:dyDescent="0.25">
      <c r="A68" s="88">
        <v>61</v>
      </c>
      <c r="B68" s="90">
        <v>1.7000000000000001E-2</v>
      </c>
      <c r="C68" s="90">
        <v>1.7000000000000001E-2</v>
      </c>
      <c r="D68" s="87"/>
      <c r="E68" s="87"/>
      <c r="F68" s="87"/>
    </row>
    <row r="69" spans="1:6" x14ac:dyDescent="0.25">
      <c r="A69" s="88">
        <v>62</v>
      </c>
      <c r="B69" s="90">
        <v>1.7999999999999999E-2</v>
      </c>
      <c r="C69" s="90">
        <v>1.7999999999999999E-2</v>
      </c>
      <c r="D69" s="87"/>
      <c r="E69" s="87"/>
      <c r="F69" s="87"/>
    </row>
    <row r="70" spans="1:6" x14ac:dyDescent="0.25">
      <c r="A70" s="88">
        <v>63</v>
      </c>
      <c r="B70" s="90">
        <v>1.9E-2</v>
      </c>
      <c r="C70" s="90">
        <v>1.9E-2</v>
      </c>
      <c r="D70" s="87"/>
      <c r="E70" s="87"/>
      <c r="F70" s="87"/>
    </row>
    <row r="71" spans="1:6" x14ac:dyDescent="0.25">
      <c r="A71" s="88">
        <v>64</v>
      </c>
      <c r="B71" s="90">
        <v>0.02</v>
      </c>
      <c r="C71" s="90">
        <v>0.02</v>
      </c>
      <c r="D71" s="87"/>
      <c r="E71" s="87"/>
      <c r="F71" s="87"/>
    </row>
    <row r="72" spans="1:6" x14ac:dyDescent="0.25">
      <c r="A72" s="88">
        <v>65</v>
      </c>
      <c r="B72" s="90">
        <v>2.1000000000000001E-2</v>
      </c>
      <c r="C72" s="90">
        <v>2.1000000000000001E-2</v>
      </c>
      <c r="D72" s="87"/>
      <c r="E72" s="87"/>
      <c r="F72" s="87"/>
    </row>
    <row r="73" spans="1:6" x14ac:dyDescent="0.25">
      <c r="A73" s="88">
        <v>66</v>
      </c>
      <c r="B73" s="100" t="s">
        <v>1082</v>
      </c>
      <c r="C73" s="100" t="s">
        <v>1082</v>
      </c>
      <c r="D73" s="87"/>
      <c r="E73" s="87"/>
      <c r="F73" s="87"/>
    </row>
    <row r="74" spans="1:6" x14ac:dyDescent="0.25">
      <c r="A74" s="88">
        <v>67</v>
      </c>
      <c r="B74" s="100" t="s">
        <v>1082</v>
      </c>
      <c r="C74" s="100" t="s">
        <v>1082</v>
      </c>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4mkOYq/yuyDK7kG8vq6YWni4KH6tb1Up4vCi39ZlPQFghNOoLIbIufBiGSC6WxaEVyS9yRmpNb3ZcQx8shQopw==" saltValue="pU+0nfLFq4BG5idKyQz83w==" spinCount="100000" sheet="1" objects="1" scenarios="1"/>
  <conditionalFormatting sqref="A6:A21">
    <cfRule type="expression" dxfId="2019" priority="49" stopIfTrue="1">
      <formula>MOD(ROW(),2)=0</formula>
    </cfRule>
    <cfRule type="expression" dxfId="2018" priority="50" stopIfTrue="1">
      <formula>MOD(ROW(),2)&lt;&gt;0</formula>
    </cfRule>
  </conditionalFormatting>
  <conditionalFormatting sqref="B6:C7 C8:C21">
    <cfRule type="expression" dxfId="2017" priority="51" stopIfTrue="1">
      <formula>MOD(ROW(),2)=0</formula>
    </cfRule>
    <cfRule type="expression" dxfId="2016" priority="52" stopIfTrue="1">
      <formula>MOD(ROW(),2)&lt;&gt;0</formula>
    </cfRule>
  </conditionalFormatting>
  <conditionalFormatting sqref="B8:B16">
    <cfRule type="expression" dxfId="2015" priority="39" stopIfTrue="1">
      <formula>MOD(ROW(),2)=0</formula>
    </cfRule>
    <cfRule type="expression" dxfId="2014" priority="40" stopIfTrue="1">
      <formula>MOD(ROW(),2)&lt;&gt;0</formula>
    </cfRule>
  </conditionalFormatting>
  <conditionalFormatting sqref="B17">
    <cfRule type="expression" dxfId="2013" priority="37" stopIfTrue="1">
      <formula>MOD(ROW(),2)=0</formula>
    </cfRule>
    <cfRule type="expression" dxfId="2012" priority="38" stopIfTrue="1">
      <formula>MOD(ROW(),2)&lt;&gt;0</formula>
    </cfRule>
  </conditionalFormatting>
  <conditionalFormatting sqref="B18:B19">
    <cfRule type="expression" dxfId="2011" priority="35" stopIfTrue="1">
      <formula>MOD(ROW(),2)=0</formula>
    </cfRule>
    <cfRule type="expression" dxfId="2010" priority="36" stopIfTrue="1">
      <formula>MOD(ROW(),2)&lt;&gt;0</formula>
    </cfRule>
  </conditionalFormatting>
  <conditionalFormatting sqref="B20:B21">
    <cfRule type="expression" dxfId="2009" priority="33" stopIfTrue="1">
      <formula>MOD(ROW(),2)=0</formula>
    </cfRule>
    <cfRule type="expression" dxfId="2008" priority="34" stopIfTrue="1">
      <formula>MOD(ROW(),2)&lt;&gt;0</formula>
    </cfRule>
  </conditionalFormatting>
  <conditionalFormatting sqref="A72">
    <cfRule type="expression" dxfId="2007" priority="25" stopIfTrue="1">
      <formula>MOD(ROW(),2)=0</formula>
    </cfRule>
    <cfRule type="expression" dxfId="2006" priority="26" stopIfTrue="1">
      <formula>MOD(ROW(),2)&lt;&gt;0</formula>
    </cfRule>
  </conditionalFormatting>
  <conditionalFormatting sqref="B72:C72">
    <cfRule type="expression" dxfId="2005" priority="27" stopIfTrue="1">
      <formula>MOD(ROW(),2)=0</formula>
    </cfRule>
    <cfRule type="expression" dxfId="2004" priority="28" stopIfTrue="1">
      <formula>MOD(ROW(),2)&lt;&gt;0</formula>
    </cfRule>
  </conditionalFormatting>
  <conditionalFormatting sqref="A73">
    <cfRule type="expression" dxfId="2003" priority="21" stopIfTrue="1">
      <formula>MOD(ROW(),2)=0</formula>
    </cfRule>
    <cfRule type="expression" dxfId="2002" priority="22" stopIfTrue="1">
      <formula>MOD(ROW(),2)&lt;&gt;0</formula>
    </cfRule>
  </conditionalFormatting>
  <conditionalFormatting sqref="A74">
    <cfRule type="expression" dxfId="2001" priority="17" stopIfTrue="1">
      <formula>MOD(ROW(),2)=0</formula>
    </cfRule>
    <cfRule type="expression" dxfId="2000" priority="18" stopIfTrue="1">
      <formula>MOD(ROW(),2)&lt;&gt;0</formula>
    </cfRule>
  </conditionalFormatting>
  <conditionalFormatting sqref="B73">
    <cfRule type="expression" dxfId="1999" priority="15" stopIfTrue="1">
      <formula>MOD(ROW(),2)=0</formula>
    </cfRule>
    <cfRule type="expression" dxfId="1998" priority="16" stopIfTrue="1">
      <formula>MOD(ROW(),2)&lt;&gt;0</formula>
    </cfRule>
  </conditionalFormatting>
  <conditionalFormatting sqref="C73">
    <cfRule type="expression" dxfId="1997" priority="13" stopIfTrue="1">
      <formula>MOD(ROW(),2)=0</formula>
    </cfRule>
    <cfRule type="expression" dxfId="1996" priority="14" stopIfTrue="1">
      <formula>MOD(ROW(),2)&lt;&gt;0</formula>
    </cfRule>
  </conditionalFormatting>
  <conditionalFormatting sqref="C74">
    <cfRule type="expression" dxfId="1995" priority="11" stopIfTrue="1">
      <formula>MOD(ROW(),2)=0</formula>
    </cfRule>
    <cfRule type="expression" dxfId="1994" priority="12" stopIfTrue="1">
      <formula>MOD(ROW(),2)&lt;&gt;0</formula>
    </cfRule>
  </conditionalFormatting>
  <conditionalFormatting sqref="B74">
    <cfRule type="expression" dxfId="1993" priority="9" stopIfTrue="1">
      <formula>MOD(ROW(),2)=0</formula>
    </cfRule>
    <cfRule type="expression" dxfId="1992" priority="10" stopIfTrue="1">
      <formula>MOD(ROW(),2)&lt;&gt;0</formula>
    </cfRule>
  </conditionalFormatting>
  <conditionalFormatting sqref="A27:A71">
    <cfRule type="expression" dxfId="1991" priority="5" stopIfTrue="1">
      <formula>MOD(ROW(),2)=0</formula>
    </cfRule>
    <cfRule type="expression" dxfId="1990" priority="6" stopIfTrue="1">
      <formula>MOD(ROW(),2)&lt;&gt;0</formula>
    </cfRule>
  </conditionalFormatting>
  <conditionalFormatting sqref="B27:C71">
    <cfRule type="expression" dxfId="1989" priority="7" stopIfTrue="1">
      <formula>MOD(ROW(),2)=0</formula>
    </cfRule>
    <cfRule type="expression" dxfId="1988" priority="8" stopIfTrue="1">
      <formula>MOD(ROW(),2)&lt;&gt;0</formula>
    </cfRule>
  </conditionalFormatting>
  <conditionalFormatting sqref="A26">
    <cfRule type="expression" dxfId="1987" priority="1" stopIfTrue="1">
      <formula>MOD(ROW(),2)=0</formula>
    </cfRule>
    <cfRule type="expression" dxfId="1986" priority="2" stopIfTrue="1">
      <formula>MOD(ROW(),2)&lt;&gt;0</formula>
    </cfRule>
  </conditionalFormatting>
  <conditionalFormatting sqref="B26:C26">
    <cfRule type="expression" dxfId="1985" priority="3" stopIfTrue="1">
      <formula>MOD(ROW(),2)=0</formula>
    </cfRule>
    <cfRule type="expression" dxfId="1984" priority="4" stopIfTrue="1">
      <formula>MOD(ROW(),2)&lt;&gt;0</formula>
    </cfRule>
  </conditionalFormatting>
  <hyperlinks>
    <hyperlink ref="B23" location="'Factor List'!A1" display="Back to Factor List"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20"/>
  <dimension ref="A1:Z240"/>
  <sheetViews>
    <sheetView showGridLines="0"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c r="J1" s="39"/>
      <c r="K1" s="39"/>
      <c r="L1" s="39"/>
      <c r="M1" s="39"/>
    </row>
    <row r="2" spans="1:21" ht="15.6" x14ac:dyDescent="0.3">
      <c r="A2" s="40" t="str">
        <f>IF(title="&gt; Enter workbook title here","Enter workbook title in Cover sheet",title)</f>
        <v>NITPS - Consolidated Factor Spreadsheet</v>
      </c>
      <c r="B2" s="41"/>
      <c r="C2" s="41"/>
      <c r="D2" s="41"/>
      <c r="E2" s="41"/>
      <c r="F2" s="41"/>
      <c r="G2" s="41"/>
      <c r="H2" s="41"/>
      <c r="I2" s="41"/>
      <c r="J2" s="41"/>
      <c r="K2" s="41"/>
      <c r="L2" s="41"/>
      <c r="M2" s="41"/>
    </row>
    <row r="3" spans="1:21" ht="15.6" x14ac:dyDescent="0.3">
      <c r="A3" s="42" t="str">
        <f>TABLE_FACTOR_TYPE&amp;" - x-"&amp;TABLE_SERIES_NUMBER</f>
        <v>Added pension - x-706</v>
      </c>
      <c r="B3" s="41"/>
      <c r="C3" s="41"/>
      <c r="D3" s="41"/>
      <c r="E3" s="41"/>
      <c r="F3" s="41"/>
      <c r="G3" s="41"/>
      <c r="H3" s="41"/>
      <c r="I3" s="41"/>
      <c r="J3" s="41"/>
      <c r="K3" s="41"/>
      <c r="L3" s="41"/>
      <c r="M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945</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706</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1048</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947</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92"/>
      <c r="D18" s="92"/>
      <c r="E18" s="92"/>
      <c r="F18" s="92"/>
      <c r="G18" s="74"/>
      <c r="H18" s="74"/>
      <c r="I18" s="74"/>
      <c r="J18" s="74"/>
      <c r="K18" s="74"/>
      <c r="L18" s="74"/>
      <c r="M18" s="74"/>
      <c r="N18" s="74"/>
      <c r="O18" s="74"/>
      <c r="P18" s="74"/>
      <c r="Q18" s="74"/>
      <c r="R18" s="74"/>
      <c r="S18" s="74"/>
      <c r="T18" s="74"/>
      <c r="U18" s="74"/>
    </row>
    <row r="19" spans="1:23" x14ac:dyDescent="0.25">
      <c r="A19" s="93" t="s">
        <v>20</v>
      </c>
      <c r="B19" s="92">
        <v>45216</v>
      </c>
      <c r="C19" s="98"/>
      <c r="D19" s="98"/>
      <c r="E19" s="98"/>
      <c r="F19" s="98"/>
      <c r="G19" s="74"/>
      <c r="H19" s="74"/>
      <c r="I19" s="74"/>
      <c r="J19" s="74"/>
      <c r="K19" s="74"/>
      <c r="L19" s="74"/>
      <c r="M19" s="74"/>
      <c r="N19" s="74"/>
      <c r="O19" s="74"/>
      <c r="P19" s="74"/>
      <c r="Q19" s="74"/>
      <c r="R19" s="74"/>
      <c r="S19" s="74"/>
      <c r="T19" s="74"/>
      <c r="U19" s="74"/>
    </row>
    <row r="20" spans="1:23" x14ac:dyDescent="0.25">
      <c r="A20" s="93" t="s">
        <v>264</v>
      </c>
      <c r="B20" s="96" t="s">
        <v>389</v>
      </c>
      <c r="C20" s="96"/>
      <c r="D20" s="96"/>
      <c r="E20" s="96"/>
      <c r="F20" s="96"/>
      <c r="G20" s="74"/>
      <c r="H20" s="74"/>
      <c r="I20" s="74"/>
      <c r="J20" s="74"/>
      <c r="K20" s="74"/>
      <c r="L20" s="74"/>
      <c r="M20" s="74"/>
      <c r="N20" s="74"/>
      <c r="O20" s="74"/>
      <c r="P20" s="74"/>
      <c r="Q20" s="74"/>
      <c r="R20" s="74"/>
      <c r="S20" s="74"/>
      <c r="T20" s="74"/>
      <c r="U20" s="74"/>
    </row>
    <row r="21" spans="1:23" x14ac:dyDescent="0.25">
      <c r="A21" s="93" t="s">
        <v>1163</v>
      </c>
      <c r="B21" s="96" t="s">
        <v>1164</v>
      </c>
      <c r="C21" s="96"/>
      <c r="D21" s="96"/>
      <c r="E21" s="96"/>
      <c r="F21" s="96"/>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c r="C23" s="99"/>
      <c r="D23" s="99"/>
      <c r="E23" s="99"/>
      <c r="F23" s="99"/>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264.3</v>
      </c>
      <c r="C27" s="104">
        <v>134.6</v>
      </c>
      <c r="D27" s="104">
        <v>91.4</v>
      </c>
      <c r="E27" s="104">
        <v>69.8</v>
      </c>
      <c r="F27" s="104">
        <v>56.8</v>
      </c>
      <c r="G27" s="104">
        <v>48.2</v>
      </c>
      <c r="H27" s="104">
        <v>42</v>
      </c>
      <c r="I27" s="104">
        <v>37.4</v>
      </c>
      <c r="J27" s="104">
        <v>33.9</v>
      </c>
      <c r="K27" s="104">
        <v>31</v>
      </c>
      <c r="L27" s="104">
        <v>28.7</v>
      </c>
      <c r="M27" s="104">
        <v>26.7</v>
      </c>
      <c r="N27" s="104">
        <v>25.1</v>
      </c>
      <c r="O27" s="104">
        <v>23.7</v>
      </c>
      <c r="P27" s="104">
        <v>22.5</v>
      </c>
      <c r="Q27" s="104">
        <v>21.5</v>
      </c>
      <c r="R27" s="104">
        <v>20.5</v>
      </c>
      <c r="S27" s="104">
        <v>19.7</v>
      </c>
      <c r="T27" s="104">
        <v>19</v>
      </c>
      <c r="U27" s="104">
        <v>18.3</v>
      </c>
      <c r="V27" s="87"/>
      <c r="W27" s="87"/>
    </row>
    <row r="28" spans="1:23" x14ac:dyDescent="0.25">
      <c r="A28" s="88">
        <v>21</v>
      </c>
      <c r="B28" s="104">
        <v>268.3</v>
      </c>
      <c r="C28" s="104">
        <v>136.6</v>
      </c>
      <c r="D28" s="104">
        <v>92.7</v>
      </c>
      <c r="E28" s="104">
        <v>70.8</v>
      </c>
      <c r="F28" s="104">
        <v>57.7</v>
      </c>
      <c r="G28" s="104">
        <v>48.9</v>
      </c>
      <c r="H28" s="104">
        <v>42.7</v>
      </c>
      <c r="I28" s="104">
        <v>38</v>
      </c>
      <c r="J28" s="104">
        <v>34.4</v>
      </c>
      <c r="K28" s="104">
        <v>31.5</v>
      </c>
      <c r="L28" s="104">
        <v>29.1</v>
      </c>
      <c r="M28" s="104">
        <v>27.2</v>
      </c>
      <c r="N28" s="104">
        <v>25.5</v>
      </c>
      <c r="O28" s="104">
        <v>24.1</v>
      </c>
      <c r="P28" s="104">
        <v>22.9</v>
      </c>
      <c r="Q28" s="104">
        <v>21.8</v>
      </c>
      <c r="R28" s="104">
        <v>20.9</v>
      </c>
      <c r="S28" s="104">
        <v>20</v>
      </c>
      <c r="T28" s="104">
        <v>19.3</v>
      </c>
      <c r="U28" s="104">
        <v>18.600000000000001</v>
      </c>
      <c r="V28" s="87"/>
      <c r="W28" s="87"/>
    </row>
    <row r="29" spans="1:23" x14ac:dyDescent="0.25">
      <c r="A29" s="88">
        <v>22</v>
      </c>
      <c r="B29" s="104">
        <v>272.3</v>
      </c>
      <c r="C29" s="104">
        <v>138.69999999999999</v>
      </c>
      <c r="D29" s="104">
        <v>94.1</v>
      </c>
      <c r="E29" s="104">
        <v>71.900000000000006</v>
      </c>
      <c r="F29" s="104">
        <v>58.5</v>
      </c>
      <c r="G29" s="104">
        <v>49.7</v>
      </c>
      <c r="H29" s="104">
        <v>43.3</v>
      </c>
      <c r="I29" s="104">
        <v>38.6</v>
      </c>
      <c r="J29" s="104">
        <v>34.9</v>
      </c>
      <c r="K29" s="104">
        <v>32</v>
      </c>
      <c r="L29" s="104">
        <v>29.6</v>
      </c>
      <c r="M29" s="104">
        <v>27.6</v>
      </c>
      <c r="N29" s="104">
        <v>25.9</v>
      </c>
      <c r="O29" s="104">
        <v>24.4</v>
      </c>
      <c r="P29" s="104">
        <v>23.2</v>
      </c>
      <c r="Q29" s="104">
        <v>22.1</v>
      </c>
      <c r="R29" s="104">
        <v>21.2</v>
      </c>
      <c r="S29" s="104">
        <v>20.3</v>
      </c>
      <c r="T29" s="104">
        <v>19.600000000000001</v>
      </c>
      <c r="U29" s="104">
        <v>18.899999999999999</v>
      </c>
      <c r="V29" s="87"/>
      <c r="W29" s="87"/>
    </row>
    <row r="30" spans="1:23" x14ac:dyDescent="0.25">
      <c r="A30" s="88">
        <v>23</v>
      </c>
      <c r="B30" s="104">
        <v>276.39999999999998</v>
      </c>
      <c r="C30" s="104">
        <v>140.69999999999999</v>
      </c>
      <c r="D30" s="104">
        <v>95.5</v>
      </c>
      <c r="E30" s="104">
        <v>73</v>
      </c>
      <c r="F30" s="104">
        <v>59.4</v>
      </c>
      <c r="G30" s="104">
        <v>50.4</v>
      </c>
      <c r="H30" s="104">
        <v>44</v>
      </c>
      <c r="I30" s="104">
        <v>39.200000000000003</v>
      </c>
      <c r="J30" s="104">
        <v>35.4</v>
      </c>
      <c r="K30" s="104">
        <v>32.4</v>
      </c>
      <c r="L30" s="104">
        <v>30</v>
      </c>
      <c r="M30" s="104">
        <v>28</v>
      </c>
      <c r="N30" s="104">
        <v>26.3</v>
      </c>
      <c r="O30" s="104">
        <v>24.8</v>
      </c>
      <c r="P30" s="104">
        <v>23.6</v>
      </c>
      <c r="Q30" s="104">
        <v>22.5</v>
      </c>
      <c r="R30" s="104">
        <v>21.5</v>
      </c>
      <c r="S30" s="104">
        <v>20.6</v>
      </c>
      <c r="T30" s="104">
        <v>19.899999999999999</v>
      </c>
      <c r="U30" s="104">
        <v>19.2</v>
      </c>
      <c r="V30" s="87"/>
      <c r="W30" s="87"/>
    </row>
    <row r="31" spans="1:23" x14ac:dyDescent="0.25">
      <c r="A31" s="88">
        <v>24</v>
      </c>
      <c r="B31" s="104">
        <v>280.60000000000002</v>
      </c>
      <c r="C31" s="104">
        <v>142.9</v>
      </c>
      <c r="D31" s="104">
        <v>97</v>
      </c>
      <c r="E31" s="104">
        <v>74.099999999999994</v>
      </c>
      <c r="F31" s="104">
        <v>60.3</v>
      </c>
      <c r="G31" s="104">
        <v>51.2</v>
      </c>
      <c r="H31" s="104">
        <v>44.6</v>
      </c>
      <c r="I31" s="104">
        <v>39.799999999999997</v>
      </c>
      <c r="J31" s="104">
        <v>36</v>
      </c>
      <c r="K31" s="104">
        <v>32.9</v>
      </c>
      <c r="L31" s="104">
        <v>30.5</v>
      </c>
      <c r="M31" s="104">
        <v>28.4</v>
      </c>
      <c r="N31" s="104">
        <v>26.7</v>
      </c>
      <c r="O31" s="104">
        <v>25.2</v>
      </c>
      <c r="P31" s="104">
        <v>23.9</v>
      </c>
      <c r="Q31" s="104">
        <v>22.8</v>
      </c>
      <c r="R31" s="104">
        <v>21.8</v>
      </c>
      <c r="S31" s="104">
        <v>21</v>
      </c>
      <c r="T31" s="104">
        <v>20.2</v>
      </c>
      <c r="U31" s="104">
        <v>19.5</v>
      </c>
      <c r="V31" s="87"/>
      <c r="W31" s="87"/>
    </row>
    <row r="32" spans="1:23" x14ac:dyDescent="0.25">
      <c r="A32" s="88">
        <v>25</v>
      </c>
      <c r="B32" s="104">
        <v>284.8</v>
      </c>
      <c r="C32" s="104">
        <v>145</v>
      </c>
      <c r="D32" s="104">
        <v>98.4</v>
      </c>
      <c r="E32" s="104">
        <v>75.2</v>
      </c>
      <c r="F32" s="104">
        <v>61.2</v>
      </c>
      <c r="G32" s="104">
        <v>51.9</v>
      </c>
      <c r="H32" s="104">
        <v>45.3</v>
      </c>
      <c r="I32" s="104">
        <v>40.4</v>
      </c>
      <c r="J32" s="104">
        <v>36.5</v>
      </c>
      <c r="K32" s="104">
        <v>33.4</v>
      </c>
      <c r="L32" s="104">
        <v>30.9</v>
      </c>
      <c r="M32" s="104">
        <v>28.8</v>
      </c>
      <c r="N32" s="104">
        <v>27.1</v>
      </c>
      <c r="O32" s="104">
        <v>25.6</v>
      </c>
      <c r="P32" s="104">
        <v>24.3</v>
      </c>
      <c r="Q32" s="104">
        <v>23.2</v>
      </c>
      <c r="R32" s="104">
        <v>22.2</v>
      </c>
      <c r="S32" s="104">
        <v>21.3</v>
      </c>
      <c r="T32" s="104">
        <v>20.5</v>
      </c>
      <c r="U32" s="104">
        <v>19.8</v>
      </c>
      <c r="V32" s="87"/>
      <c r="W32" s="87"/>
    </row>
    <row r="33" spans="1:23" x14ac:dyDescent="0.25">
      <c r="A33" s="88">
        <v>26</v>
      </c>
      <c r="B33" s="104">
        <v>289.10000000000002</v>
      </c>
      <c r="C33" s="104">
        <v>147.19999999999999</v>
      </c>
      <c r="D33" s="104">
        <v>99.9</v>
      </c>
      <c r="E33" s="104">
        <v>76.3</v>
      </c>
      <c r="F33" s="104">
        <v>62.2</v>
      </c>
      <c r="G33" s="104">
        <v>52.7</v>
      </c>
      <c r="H33" s="104">
        <v>46</v>
      </c>
      <c r="I33" s="104">
        <v>41</v>
      </c>
      <c r="J33" s="104">
        <v>37.1</v>
      </c>
      <c r="K33" s="104">
        <v>33.9</v>
      </c>
      <c r="L33" s="104">
        <v>31.4</v>
      </c>
      <c r="M33" s="104">
        <v>29.3</v>
      </c>
      <c r="N33" s="104">
        <v>27.5</v>
      </c>
      <c r="O33" s="104">
        <v>26</v>
      </c>
      <c r="P33" s="104">
        <v>24.7</v>
      </c>
      <c r="Q33" s="104">
        <v>23.5</v>
      </c>
      <c r="R33" s="104">
        <v>22.5</v>
      </c>
      <c r="S33" s="104">
        <v>21.6</v>
      </c>
      <c r="T33" s="104">
        <v>20.8</v>
      </c>
      <c r="U33" s="104">
        <v>20.100000000000001</v>
      </c>
      <c r="V33" s="87"/>
      <c r="W33" s="87"/>
    </row>
    <row r="34" spans="1:23" x14ac:dyDescent="0.25">
      <c r="A34" s="88">
        <v>27</v>
      </c>
      <c r="B34" s="104">
        <v>293.39999999999998</v>
      </c>
      <c r="C34" s="104">
        <v>149.4</v>
      </c>
      <c r="D34" s="104">
        <v>101.4</v>
      </c>
      <c r="E34" s="104">
        <v>77.5</v>
      </c>
      <c r="F34" s="104">
        <v>63.1</v>
      </c>
      <c r="G34" s="104">
        <v>53.5</v>
      </c>
      <c r="H34" s="104">
        <v>46.7</v>
      </c>
      <c r="I34" s="104">
        <v>41.6</v>
      </c>
      <c r="J34" s="104">
        <v>37.6</v>
      </c>
      <c r="K34" s="104">
        <v>34.5</v>
      </c>
      <c r="L34" s="104">
        <v>31.9</v>
      </c>
      <c r="M34" s="104">
        <v>29.7</v>
      </c>
      <c r="N34" s="104">
        <v>27.9</v>
      </c>
      <c r="O34" s="104">
        <v>26.4</v>
      </c>
      <c r="P34" s="104">
        <v>25</v>
      </c>
      <c r="Q34" s="104">
        <v>23.9</v>
      </c>
      <c r="R34" s="104">
        <v>22.8</v>
      </c>
      <c r="S34" s="104">
        <v>21.9</v>
      </c>
      <c r="T34" s="104">
        <v>21.1</v>
      </c>
      <c r="U34" s="104">
        <v>20.399999999999999</v>
      </c>
      <c r="V34" s="87"/>
      <c r="W34" s="87"/>
    </row>
    <row r="35" spans="1:23" x14ac:dyDescent="0.25">
      <c r="A35" s="88">
        <v>28</v>
      </c>
      <c r="B35" s="104">
        <v>297.8</v>
      </c>
      <c r="C35" s="104">
        <v>151.6</v>
      </c>
      <c r="D35" s="104">
        <v>102.9</v>
      </c>
      <c r="E35" s="104">
        <v>78.599999999999994</v>
      </c>
      <c r="F35" s="104">
        <v>64</v>
      </c>
      <c r="G35" s="104">
        <v>54.3</v>
      </c>
      <c r="H35" s="104">
        <v>47.4</v>
      </c>
      <c r="I35" s="104">
        <v>42.2</v>
      </c>
      <c r="J35" s="104">
        <v>38.200000000000003</v>
      </c>
      <c r="K35" s="104">
        <v>35</v>
      </c>
      <c r="L35" s="104">
        <v>32.4</v>
      </c>
      <c r="M35" s="104">
        <v>30.2</v>
      </c>
      <c r="N35" s="104">
        <v>28.3</v>
      </c>
      <c r="O35" s="104">
        <v>26.8</v>
      </c>
      <c r="P35" s="104">
        <v>25.4</v>
      </c>
      <c r="Q35" s="104">
        <v>24.2</v>
      </c>
      <c r="R35" s="104">
        <v>23.2</v>
      </c>
      <c r="S35" s="104">
        <v>22.3</v>
      </c>
      <c r="T35" s="104">
        <v>21.5</v>
      </c>
      <c r="U35" s="104">
        <v>20.7</v>
      </c>
      <c r="V35" s="87"/>
      <c r="W35" s="87"/>
    </row>
    <row r="36" spans="1:23" x14ac:dyDescent="0.25">
      <c r="A36" s="88">
        <v>29</v>
      </c>
      <c r="B36" s="104">
        <v>302.2</v>
      </c>
      <c r="C36" s="104">
        <v>153.9</v>
      </c>
      <c r="D36" s="104">
        <v>104.5</v>
      </c>
      <c r="E36" s="104">
        <v>79.8</v>
      </c>
      <c r="F36" s="104">
        <v>65</v>
      </c>
      <c r="G36" s="104">
        <v>55.1</v>
      </c>
      <c r="H36" s="104">
        <v>48.1</v>
      </c>
      <c r="I36" s="104">
        <v>42.9</v>
      </c>
      <c r="J36" s="104">
        <v>38.799999999999997</v>
      </c>
      <c r="K36" s="104">
        <v>35.5</v>
      </c>
      <c r="L36" s="104">
        <v>32.9</v>
      </c>
      <c r="M36" s="104">
        <v>30.6</v>
      </c>
      <c r="N36" s="104">
        <v>28.8</v>
      </c>
      <c r="O36" s="104">
        <v>27.2</v>
      </c>
      <c r="P36" s="104">
        <v>25.8</v>
      </c>
      <c r="Q36" s="104">
        <v>24.6</v>
      </c>
      <c r="R36" s="104">
        <v>23.6</v>
      </c>
      <c r="S36" s="104">
        <v>22.6</v>
      </c>
      <c r="T36" s="104">
        <v>21.8</v>
      </c>
      <c r="U36" s="104">
        <v>21.1</v>
      </c>
      <c r="V36" s="87"/>
      <c r="W36" s="87"/>
    </row>
    <row r="37" spans="1:23" x14ac:dyDescent="0.25">
      <c r="A37" s="88">
        <v>30</v>
      </c>
      <c r="B37" s="104">
        <v>306.7</v>
      </c>
      <c r="C37" s="104">
        <v>156.19999999999999</v>
      </c>
      <c r="D37" s="104">
        <v>106.1</v>
      </c>
      <c r="E37" s="104">
        <v>81</v>
      </c>
      <c r="F37" s="104">
        <v>66</v>
      </c>
      <c r="G37" s="104">
        <v>56</v>
      </c>
      <c r="H37" s="104">
        <v>48.8</v>
      </c>
      <c r="I37" s="104">
        <v>43.5</v>
      </c>
      <c r="J37" s="104">
        <v>39.4</v>
      </c>
      <c r="K37" s="104">
        <v>36</v>
      </c>
      <c r="L37" s="104">
        <v>33.299999999999997</v>
      </c>
      <c r="M37" s="104">
        <v>31.1</v>
      </c>
      <c r="N37" s="104">
        <v>29.2</v>
      </c>
      <c r="O37" s="104">
        <v>27.6</v>
      </c>
      <c r="P37" s="104">
        <v>26.2</v>
      </c>
      <c r="Q37" s="104">
        <v>25</v>
      </c>
      <c r="R37" s="104">
        <v>23.9</v>
      </c>
      <c r="S37" s="104">
        <v>23</v>
      </c>
      <c r="T37" s="104">
        <v>22.1</v>
      </c>
      <c r="U37" s="104">
        <v>21.4</v>
      </c>
      <c r="V37" s="87"/>
      <c r="W37" s="87"/>
    </row>
    <row r="38" spans="1:23" x14ac:dyDescent="0.25">
      <c r="A38" s="88">
        <v>31</v>
      </c>
      <c r="B38" s="104">
        <v>311.3</v>
      </c>
      <c r="C38" s="104">
        <v>158.5</v>
      </c>
      <c r="D38" s="104">
        <v>107.6</v>
      </c>
      <c r="E38" s="104">
        <v>82.2</v>
      </c>
      <c r="F38" s="104">
        <v>67</v>
      </c>
      <c r="G38" s="104">
        <v>56.8</v>
      </c>
      <c r="H38" s="104">
        <v>49.6</v>
      </c>
      <c r="I38" s="104">
        <v>44.2</v>
      </c>
      <c r="J38" s="104">
        <v>40</v>
      </c>
      <c r="K38" s="104">
        <v>36.6</v>
      </c>
      <c r="L38" s="104">
        <v>33.9</v>
      </c>
      <c r="M38" s="104">
        <v>31.6</v>
      </c>
      <c r="N38" s="104">
        <v>29.7</v>
      </c>
      <c r="O38" s="104">
        <v>28</v>
      </c>
      <c r="P38" s="104">
        <v>26.6</v>
      </c>
      <c r="Q38" s="104">
        <v>25.4</v>
      </c>
      <c r="R38" s="104">
        <v>24.3</v>
      </c>
      <c r="S38" s="104">
        <v>23.3</v>
      </c>
      <c r="T38" s="104">
        <v>22.5</v>
      </c>
      <c r="U38" s="104">
        <v>21.7</v>
      </c>
      <c r="V38" s="87"/>
      <c r="W38" s="87"/>
    </row>
    <row r="39" spans="1:23" x14ac:dyDescent="0.25">
      <c r="A39" s="88">
        <v>32</v>
      </c>
      <c r="B39" s="104">
        <v>315.89999999999998</v>
      </c>
      <c r="C39" s="104">
        <v>160.9</v>
      </c>
      <c r="D39" s="104">
        <v>109.2</v>
      </c>
      <c r="E39" s="104">
        <v>83.4</v>
      </c>
      <c r="F39" s="104">
        <v>68</v>
      </c>
      <c r="G39" s="104">
        <v>57.7</v>
      </c>
      <c r="H39" s="104">
        <v>50.3</v>
      </c>
      <c r="I39" s="104">
        <v>44.8</v>
      </c>
      <c r="J39" s="104">
        <v>40.6</v>
      </c>
      <c r="K39" s="104">
        <v>37.200000000000003</v>
      </c>
      <c r="L39" s="104">
        <v>34.4</v>
      </c>
      <c r="M39" s="104">
        <v>32.1</v>
      </c>
      <c r="N39" s="104">
        <v>30.1</v>
      </c>
      <c r="O39" s="104">
        <v>28.5</v>
      </c>
      <c r="P39" s="104">
        <v>27</v>
      </c>
      <c r="Q39" s="104">
        <v>25.8</v>
      </c>
      <c r="R39" s="104">
        <v>24.7</v>
      </c>
      <c r="S39" s="104">
        <v>23.7</v>
      </c>
      <c r="T39" s="104">
        <v>22.8</v>
      </c>
      <c r="U39" s="104">
        <v>22.1</v>
      </c>
      <c r="V39" s="87"/>
      <c r="W39" s="87"/>
    </row>
    <row r="40" spans="1:23" x14ac:dyDescent="0.25">
      <c r="A40" s="88">
        <v>33</v>
      </c>
      <c r="B40" s="104">
        <v>320.60000000000002</v>
      </c>
      <c r="C40" s="104">
        <v>163.30000000000001</v>
      </c>
      <c r="D40" s="104">
        <v>110.9</v>
      </c>
      <c r="E40" s="104">
        <v>84.7</v>
      </c>
      <c r="F40" s="104">
        <v>69</v>
      </c>
      <c r="G40" s="104">
        <v>58.5</v>
      </c>
      <c r="H40" s="104">
        <v>51.1</v>
      </c>
      <c r="I40" s="104">
        <v>45.5</v>
      </c>
      <c r="J40" s="104">
        <v>41.2</v>
      </c>
      <c r="K40" s="104">
        <v>37.700000000000003</v>
      </c>
      <c r="L40" s="104">
        <v>34.9</v>
      </c>
      <c r="M40" s="104">
        <v>32.6</v>
      </c>
      <c r="N40" s="104">
        <v>30.6</v>
      </c>
      <c r="O40" s="104">
        <v>28.9</v>
      </c>
      <c r="P40" s="104">
        <v>27.4</v>
      </c>
      <c r="Q40" s="104">
        <v>26.2</v>
      </c>
      <c r="R40" s="104">
        <v>25.1</v>
      </c>
      <c r="S40" s="104">
        <v>24.1</v>
      </c>
      <c r="T40" s="104">
        <v>23.2</v>
      </c>
      <c r="U40" s="104">
        <v>22.4</v>
      </c>
      <c r="V40" s="87"/>
      <c r="W40" s="87"/>
    </row>
    <row r="41" spans="1:23" x14ac:dyDescent="0.25">
      <c r="A41" s="88">
        <v>34</v>
      </c>
      <c r="B41" s="104">
        <v>325.39999999999998</v>
      </c>
      <c r="C41" s="104">
        <v>165.7</v>
      </c>
      <c r="D41" s="104">
        <v>112.5</v>
      </c>
      <c r="E41" s="104">
        <v>85.9</v>
      </c>
      <c r="F41" s="104">
        <v>70</v>
      </c>
      <c r="G41" s="104">
        <v>59.4</v>
      </c>
      <c r="H41" s="104">
        <v>51.8</v>
      </c>
      <c r="I41" s="104">
        <v>46.2</v>
      </c>
      <c r="J41" s="104">
        <v>41.8</v>
      </c>
      <c r="K41" s="104">
        <v>38.299999999999997</v>
      </c>
      <c r="L41" s="104">
        <v>35.4</v>
      </c>
      <c r="M41" s="104">
        <v>33.1</v>
      </c>
      <c r="N41" s="104">
        <v>31</v>
      </c>
      <c r="O41" s="104">
        <v>29.3</v>
      </c>
      <c r="P41" s="104">
        <v>27.9</v>
      </c>
      <c r="Q41" s="104">
        <v>26.6</v>
      </c>
      <c r="R41" s="104">
        <v>25.5</v>
      </c>
      <c r="S41" s="104">
        <v>24.5</v>
      </c>
      <c r="T41" s="104">
        <v>23.6</v>
      </c>
      <c r="U41" s="104">
        <v>22.8</v>
      </c>
      <c r="V41" s="87"/>
      <c r="W41" s="87"/>
    </row>
    <row r="42" spans="1:23" x14ac:dyDescent="0.25">
      <c r="A42" s="88">
        <v>35</v>
      </c>
      <c r="B42" s="104">
        <v>330.2</v>
      </c>
      <c r="C42" s="104">
        <v>168.2</v>
      </c>
      <c r="D42" s="104">
        <v>114.2</v>
      </c>
      <c r="E42" s="104">
        <v>87.2</v>
      </c>
      <c r="F42" s="104">
        <v>71.099999999999994</v>
      </c>
      <c r="G42" s="104">
        <v>60.3</v>
      </c>
      <c r="H42" s="104">
        <v>52.6</v>
      </c>
      <c r="I42" s="104">
        <v>46.9</v>
      </c>
      <c r="J42" s="104">
        <v>42.4</v>
      </c>
      <c r="K42" s="104">
        <v>38.9</v>
      </c>
      <c r="L42" s="104">
        <v>36</v>
      </c>
      <c r="M42" s="104">
        <v>33.6</v>
      </c>
      <c r="N42" s="104">
        <v>31.5</v>
      </c>
      <c r="O42" s="104">
        <v>29.8</v>
      </c>
      <c r="P42" s="104">
        <v>28.3</v>
      </c>
      <c r="Q42" s="104">
        <v>27</v>
      </c>
      <c r="R42" s="104">
        <v>25.9</v>
      </c>
      <c r="S42" s="104">
        <v>24.9</v>
      </c>
      <c r="T42" s="104">
        <v>24</v>
      </c>
      <c r="U42" s="104">
        <v>23.2</v>
      </c>
      <c r="V42" s="87"/>
      <c r="W42" s="87"/>
    </row>
    <row r="43" spans="1:23" x14ac:dyDescent="0.25">
      <c r="A43" s="88">
        <v>36</v>
      </c>
      <c r="B43" s="104">
        <v>335.1</v>
      </c>
      <c r="C43" s="104">
        <v>170.7</v>
      </c>
      <c r="D43" s="104">
        <v>115.9</v>
      </c>
      <c r="E43" s="104">
        <v>88.5</v>
      </c>
      <c r="F43" s="104">
        <v>72.099999999999994</v>
      </c>
      <c r="G43" s="104">
        <v>61.2</v>
      </c>
      <c r="H43" s="104">
        <v>53.4</v>
      </c>
      <c r="I43" s="104">
        <v>47.6</v>
      </c>
      <c r="J43" s="104">
        <v>43.1</v>
      </c>
      <c r="K43" s="104">
        <v>39.5</v>
      </c>
      <c r="L43" s="104">
        <v>36.5</v>
      </c>
      <c r="M43" s="104">
        <v>34.1</v>
      </c>
      <c r="N43" s="104">
        <v>32</v>
      </c>
      <c r="O43" s="104">
        <v>30.3</v>
      </c>
      <c r="P43" s="104">
        <v>28.8</v>
      </c>
      <c r="Q43" s="104">
        <v>27.4</v>
      </c>
      <c r="R43" s="104">
        <v>26.3</v>
      </c>
      <c r="S43" s="104">
        <v>25.3</v>
      </c>
      <c r="T43" s="104">
        <v>24.4</v>
      </c>
      <c r="U43" s="104">
        <v>23.6</v>
      </c>
      <c r="V43" s="87"/>
      <c r="W43" s="87"/>
    </row>
    <row r="44" spans="1:23" x14ac:dyDescent="0.25">
      <c r="A44" s="88">
        <v>37</v>
      </c>
      <c r="B44" s="104">
        <v>340.1</v>
      </c>
      <c r="C44" s="104">
        <v>173.2</v>
      </c>
      <c r="D44" s="104">
        <v>117.6</v>
      </c>
      <c r="E44" s="104">
        <v>89.9</v>
      </c>
      <c r="F44" s="104">
        <v>73.2</v>
      </c>
      <c r="G44" s="104">
        <v>62.1</v>
      </c>
      <c r="H44" s="104">
        <v>54.2</v>
      </c>
      <c r="I44" s="104">
        <v>48.3</v>
      </c>
      <c r="J44" s="104">
        <v>43.7</v>
      </c>
      <c r="K44" s="104">
        <v>40.1</v>
      </c>
      <c r="L44" s="104">
        <v>37.1</v>
      </c>
      <c r="M44" s="104">
        <v>34.6</v>
      </c>
      <c r="N44" s="104">
        <v>32.5</v>
      </c>
      <c r="O44" s="104">
        <v>30.8</v>
      </c>
      <c r="P44" s="104">
        <v>29.2</v>
      </c>
      <c r="Q44" s="104">
        <v>27.9</v>
      </c>
      <c r="R44" s="104">
        <v>26.7</v>
      </c>
      <c r="S44" s="104">
        <v>25.7</v>
      </c>
      <c r="T44" s="104">
        <v>24.8</v>
      </c>
      <c r="U44" s="104">
        <v>24</v>
      </c>
      <c r="V44" s="87"/>
      <c r="W44" s="87"/>
    </row>
    <row r="45" spans="1:23" x14ac:dyDescent="0.25">
      <c r="A45" s="88">
        <v>38</v>
      </c>
      <c r="B45" s="104">
        <v>345.1</v>
      </c>
      <c r="C45" s="104">
        <v>175.8</v>
      </c>
      <c r="D45" s="104">
        <v>119.4</v>
      </c>
      <c r="E45" s="104">
        <v>91.2</v>
      </c>
      <c r="F45" s="104">
        <v>74.3</v>
      </c>
      <c r="G45" s="104">
        <v>63.1</v>
      </c>
      <c r="H45" s="104">
        <v>55.1</v>
      </c>
      <c r="I45" s="104">
        <v>49.1</v>
      </c>
      <c r="J45" s="104">
        <v>44.4</v>
      </c>
      <c r="K45" s="104">
        <v>40.700000000000003</v>
      </c>
      <c r="L45" s="104">
        <v>37.700000000000003</v>
      </c>
      <c r="M45" s="104">
        <v>35.200000000000003</v>
      </c>
      <c r="N45" s="104">
        <v>33</v>
      </c>
      <c r="O45" s="104">
        <v>31.2</v>
      </c>
      <c r="P45" s="104">
        <v>29.7</v>
      </c>
      <c r="Q45" s="104">
        <v>28.4</v>
      </c>
      <c r="R45" s="104">
        <v>27.2</v>
      </c>
      <c r="S45" s="104">
        <v>26.1</v>
      </c>
      <c r="T45" s="104">
        <v>25.2</v>
      </c>
      <c r="U45" s="104">
        <v>24.4</v>
      </c>
      <c r="V45" s="87"/>
      <c r="W45" s="87"/>
    </row>
    <row r="46" spans="1:23" x14ac:dyDescent="0.25">
      <c r="A46" s="88">
        <v>39</v>
      </c>
      <c r="B46" s="104">
        <v>350.2</v>
      </c>
      <c r="C46" s="104">
        <v>178.4</v>
      </c>
      <c r="D46" s="104">
        <v>121.2</v>
      </c>
      <c r="E46" s="104">
        <v>92.6</v>
      </c>
      <c r="F46" s="104">
        <v>75.400000000000006</v>
      </c>
      <c r="G46" s="104">
        <v>64</v>
      </c>
      <c r="H46" s="104">
        <v>55.9</v>
      </c>
      <c r="I46" s="104">
        <v>49.8</v>
      </c>
      <c r="J46" s="104">
        <v>45.1</v>
      </c>
      <c r="K46" s="104">
        <v>41.3</v>
      </c>
      <c r="L46" s="104">
        <v>38.299999999999997</v>
      </c>
      <c r="M46" s="104">
        <v>35.700000000000003</v>
      </c>
      <c r="N46" s="104">
        <v>33.6</v>
      </c>
      <c r="O46" s="104">
        <v>31.8</v>
      </c>
      <c r="P46" s="104">
        <v>30.2</v>
      </c>
      <c r="Q46" s="104">
        <v>28.8</v>
      </c>
      <c r="R46" s="104">
        <v>27.6</v>
      </c>
      <c r="S46" s="104">
        <v>26.6</v>
      </c>
      <c r="T46" s="104">
        <v>25.7</v>
      </c>
      <c r="U46" s="104">
        <v>24.8</v>
      </c>
      <c r="V46" s="87"/>
      <c r="W46" s="87"/>
    </row>
    <row r="47" spans="1:23" x14ac:dyDescent="0.25">
      <c r="A47" s="88">
        <v>40</v>
      </c>
      <c r="B47" s="104">
        <v>355.4</v>
      </c>
      <c r="C47" s="104">
        <v>181.1</v>
      </c>
      <c r="D47" s="104">
        <v>123</v>
      </c>
      <c r="E47" s="104">
        <v>94</v>
      </c>
      <c r="F47" s="104">
        <v>76.599999999999994</v>
      </c>
      <c r="G47" s="104">
        <v>65</v>
      </c>
      <c r="H47" s="104">
        <v>56.8</v>
      </c>
      <c r="I47" s="104">
        <v>50.6</v>
      </c>
      <c r="J47" s="104">
        <v>45.8</v>
      </c>
      <c r="K47" s="104">
        <v>42</v>
      </c>
      <c r="L47" s="104">
        <v>38.9</v>
      </c>
      <c r="M47" s="104">
        <v>36.299999999999997</v>
      </c>
      <c r="N47" s="104">
        <v>34.1</v>
      </c>
      <c r="O47" s="104">
        <v>32.299999999999997</v>
      </c>
      <c r="P47" s="104">
        <v>30.7</v>
      </c>
      <c r="Q47" s="104">
        <v>29.3</v>
      </c>
      <c r="R47" s="104">
        <v>28.1</v>
      </c>
      <c r="S47" s="104">
        <v>27.1</v>
      </c>
      <c r="T47" s="104">
        <v>26.1</v>
      </c>
      <c r="U47" s="104"/>
      <c r="V47" s="87"/>
      <c r="W47" s="87"/>
    </row>
    <row r="48" spans="1:23" x14ac:dyDescent="0.25">
      <c r="A48" s="88">
        <v>41</v>
      </c>
      <c r="B48" s="104">
        <v>360.7</v>
      </c>
      <c r="C48" s="104">
        <v>183.7</v>
      </c>
      <c r="D48" s="104">
        <v>124.8</v>
      </c>
      <c r="E48" s="104">
        <v>95.4</v>
      </c>
      <c r="F48" s="104">
        <v>77.7</v>
      </c>
      <c r="G48" s="104">
        <v>66</v>
      </c>
      <c r="H48" s="104">
        <v>57.6</v>
      </c>
      <c r="I48" s="104">
        <v>51.4</v>
      </c>
      <c r="J48" s="104">
        <v>46.5</v>
      </c>
      <c r="K48" s="104">
        <v>42.7</v>
      </c>
      <c r="L48" s="104">
        <v>39.5</v>
      </c>
      <c r="M48" s="104">
        <v>36.9</v>
      </c>
      <c r="N48" s="104">
        <v>34.700000000000003</v>
      </c>
      <c r="O48" s="104">
        <v>32.799999999999997</v>
      </c>
      <c r="P48" s="104">
        <v>31.2</v>
      </c>
      <c r="Q48" s="104">
        <v>29.8</v>
      </c>
      <c r="R48" s="104">
        <v>28.6</v>
      </c>
      <c r="S48" s="104">
        <v>27.5</v>
      </c>
      <c r="T48" s="104"/>
      <c r="U48" s="104"/>
      <c r="V48" s="87"/>
      <c r="W48" s="87"/>
    </row>
    <row r="49" spans="1:23" x14ac:dyDescent="0.25">
      <c r="A49" s="88">
        <v>42</v>
      </c>
      <c r="B49" s="104">
        <v>366</v>
      </c>
      <c r="C49" s="104">
        <v>186.5</v>
      </c>
      <c r="D49" s="104">
        <v>126.7</v>
      </c>
      <c r="E49" s="104">
        <v>96.8</v>
      </c>
      <c r="F49" s="104">
        <v>78.900000000000006</v>
      </c>
      <c r="G49" s="104">
        <v>67</v>
      </c>
      <c r="H49" s="104">
        <v>58.5</v>
      </c>
      <c r="I49" s="104">
        <v>52.2</v>
      </c>
      <c r="J49" s="104">
        <v>47.3</v>
      </c>
      <c r="K49" s="104">
        <v>43.4</v>
      </c>
      <c r="L49" s="104">
        <v>40.200000000000003</v>
      </c>
      <c r="M49" s="104">
        <v>37.5</v>
      </c>
      <c r="N49" s="104">
        <v>35.299999999999997</v>
      </c>
      <c r="O49" s="104">
        <v>33.4</v>
      </c>
      <c r="P49" s="104">
        <v>31.8</v>
      </c>
      <c r="Q49" s="104">
        <v>30.4</v>
      </c>
      <c r="R49" s="104">
        <v>29.1</v>
      </c>
      <c r="S49" s="104"/>
      <c r="T49" s="104"/>
      <c r="U49" s="104"/>
      <c r="V49" s="87"/>
      <c r="W49" s="87"/>
    </row>
    <row r="50" spans="1:23" x14ac:dyDescent="0.25">
      <c r="A50" s="88">
        <v>43</v>
      </c>
      <c r="B50" s="104">
        <v>371.4</v>
      </c>
      <c r="C50" s="104">
        <v>189.3</v>
      </c>
      <c r="D50" s="104">
        <v>128.6</v>
      </c>
      <c r="E50" s="104">
        <v>98.3</v>
      </c>
      <c r="F50" s="104">
        <v>80.099999999999994</v>
      </c>
      <c r="G50" s="104">
        <v>68.099999999999994</v>
      </c>
      <c r="H50" s="104">
        <v>59.5</v>
      </c>
      <c r="I50" s="104">
        <v>53</v>
      </c>
      <c r="J50" s="104">
        <v>48</v>
      </c>
      <c r="K50" s="104">
        <v>44.1</v>
      </c>
      <c r="L50" s="104">
        <v>40.799999999999997</v>
      </c>
      <c r="M50" s="104">
        <v>38.200000000000003</v>
      </c>
      <c r="N50" s="104">
        <v>35.9</v>
      </c>
      <c r="O50" s="104">
        <v>34</v>
      </c>
      <c r="P50" s="104">
        <v>32.4</v>
      </c>
      <c r="Q50" s="104">
        <v>30.9</v>
      </c>
      <c r="R50" s="104"/>
      <c r="S50" s="104"/>
      <c r="T50" s="104"/>
      <c r="U50" s="104"/>
      <c r="V50" s="87"/>
      <c r="W50" s="87"/>
    </row>
    <row r="51" spans="1:23" x14ac:dyDescent="0.25">
      <c r="A51" s="88">
        <v>44</v>
      </c>
      <c r="B51" s="104">
        <v>376.9</v>
      </c>
      <c r="C51" s="104">
        <v>192.1</v>
      </c>
      <c r="D51" s="104">
        <v>130.6</v>
      </c>
      <c r="E51" s="104">
        <v>99.8</v>
      </c>
      <c r="F51" s="104">
        <v>81.400000000000006</v>
      </c>
      <c r="G51" s="104">
        <v>69.099999999999994</v>
      </c>
      <c r="H51" s="104">
        <v>60.4</v>
      </c>
      <c r="I51" s="104">
        <v>53.9</v>
      </c>
      <c r="J51" s="104">
        <v>48.8</v>
      </c>
      <c r="K51" s="104">
        <v>44.8</v>
      </c>
      <c r="L51" s="104">
        <v>41.5</v>
      </c>
      <c r="M51" s="104">
        <v>38.799999999999997</v>
      </c>
      <c r="N51" s="104">
        <v>36.6</v>
      </c>
      <c r="O51" s="104">
        <v>34.6</v>
      </c>
      <c r="P51" s="104">
        <v>33</v>
      </c>
      <c r="Q51" s="104"/>
      <c r="R51" s="104"/>
      <c r="S51" s="104"/>
      <c r="T51" s="104"/>
      <c r="U51" s="104"/>
      <c r="V51" s="87"/>
      <c r="W51" s="87"/>
    </row>
    <row r="52" spans="1:23" x14ac:dyDescent="0.25">
      <c r="A52" s="88">
        <v>45</v>
      </c>
      <c r="B52" s="104">
        <v>382.5</v>
      </c>
      <c r="C52" s="104">
        <v>195</v>
      </c>
      <c r="D52" s="104">
        <v>132.5</v>
      </c>
      <c r="E52" s="104">
        <v>101.3</v>
      </c>
      <c r="F52" s="104">
        <v>82.7</v>
      </c>
      <c r="G52" s="104">
        <v>70.2</v>
      </c>
      <c r="H52" s="104">
        <v>61.4</v>
      </c>
      <c r="I52" s="104">
        <v>54.8</v>
      </c>
      <c r="J52" s="104">
        <v>49.7</v>
      </c>
      <c r="K52" s="104">
        <v>45.6</v>
      </c>
      <c r="L52" s="104">
        <v>42.3</v>
      </c>
      <c r="M52" s="104">
        <v>39.5</v>
      </c>
      <c r="N52" s="104">
        <v>37.200000000000003</v>
      </c>
      <c r="O52" s="104">
        <v>35.200000000000003</v>
      </c>
      <c r="P52" s="104"/>
      <c r="Q52" s="104"/>
      <c r="R52" s="104"/>
      <c r="S52" s="104"/>
      <c r="T52" s="104"/>
      <c r="U52" s="104"/>
      <c r="V52" s="87"/>
      <c r="W52" s="87"/>
    </row>
    <row r="53" spans="1:23" x14ac:dyDescent="0.25">
      <c r="A53" s="88">
        <v>46</v>
      </c>
      <c r="B53" s="104">
        <v>388.2</v>
      </c>
      <c r="C53" s="104">
        <v>197.9</v>
      </c>
      <c r="D53" s="104">
        <v>134.5</v>
      </c>
      <c r="E53" s="104">
        <v>102.9</v>
      </c>
      <c r="F53" s="104">
        <v>84</v>
      </c>
      <c r="G53" s="104">
        <v>71.400000000000006</v>
      </c>
      <c r="H53" s="104">
        <v>62.4</v>
      </c>
      <c r="I53" s="104">
        <v>55.7</v>
      </c>
      <c r="J53" s="104">
        <v>50.5</v>
      </c>
      <c r="K53" s="104">
        <v>46.4</v>
      </c>
      <c r="L53" s="104">
        <v>43</v>
      </c>
      <c r="M53" s="104">
        <v>40.200000000000003</v>
      </c>
      <c r="N53" s="104">
        <v>37.9</v>
      </c>
      <c r="O53" s="104"/>
      <c r="P53" s="104"/>
      <c r="Q53" s="104"/>
      <c r="R53" s="104"/>
      <c r="S53" s="104"/>
      <c r="T53" s="104"/>
      <c r="U53" s="104"/>
      <c r="V53" s="87"/>
      <c r="W53" s="87"/>
    </row>
    <row r="54" spans="1:23" x14ac:dyDescent="0.25">
      <c r="A54" s="88">
        <v>47</v>
      </c>
      <c r="B54" s="104">
        <v>393.9</v>
      </c>
      <c r="C54" s="104">
        <v>200.9</v>
      </c>
      <c r="D54" s="104">
        <v>136.6</v>
      </c>
      <c r="E54" s="104">
        <v>104.5</v>
      </c>
      <c r="F54" s="104">
        <v>85.3</v>
      </c>
      <c r="G54" s="104">
        <v>72.5</v>
      </c>
      <c r="H54" s="104">
        <v>63.4</v>
      </c>
      <c r="I54" s="104">
        <v>56.6</v>
      </c>
      <c r="J54" s="104">
        <v>51.4</v>
      </c>
      <c r="K54" s="104">
        <v>47.2</v>
      </c>
      <c r="L54" s="104">
        <v>43.8</v>
      </c>
      <c r="M54" s="104">
        <v>41</v>
      </c>
      <c r="N54" s="104"/>
      <c r="O54" s="104"/>
      <c r="P54" s="104"/>
      <c r="Q54" s="104"/>
      <c r="R54" s="104"/>
      <c r="S54" s="104"/>
      <c r="T54" s="104"/>
      <c r="U54" s="104"/>
      <c r="V54" s="87"/>
      <c r="W54" s="87"/>
    </row>
    <row r="55" spans="1:23" x14ac:dyDescent="0.25">
      <c r="A55" s="88">
        <v>48</v>
      </c>
      <c r="B55" s="104">
        <v>399.7</v>
      </c>
      <c r="C55" s="104">
        <v>203.9</v>
      </c>
      <c r="D55" s="104">
        <v>138.69999999999999</v>
      </c>
      <c r="E55" s="104">
        <v>106.2</v>
      </c>
      <c r="F55" s="104">
        <v>86.7</v>
      </c>
      <c r="G55" s="104">
        <v>73.7</v>
      </c>
      <c r="H55" s="104">
        <v>64.5</v>
      </c>
      <c r="I55" s="104">
        <v>57.6</v>
      </c>
      <c r="J55" s="104">
        <v>52.3</v>
      </c>
      <c r="K55" s="104">
        <v>48</v>
      </c>
      <c r="L55" s="104">
        <v>44.6</v>
      </c>
      <c r="M55" s="104"/>
      <c r="N55" s="104"/>
      <c r="O55" s="104"/>
      <c r="P55" s="104"/>
      <c r="Q55" s="104"/>
      <c r="R55" s="104"/>
      <c r="S55" s="104"/>
      <c r="T55" s="104"/>
      <c r="U55" s="104"/>
      <c r="V55" s="87"/>
      <c r="W55" s="87"/>
    </row>
    <row r="56" spans="1:23" x14ac:dyDescent="0.25">
      <c r="A56" s="88">
        <v>49</v>
      </c>
      <c r="B56" s="104">
        <v>405.7</v>
      </c>
      <c r="C56" s="104">
        <v>207</v>
      </c>
      <c r="D56" s="104">
        <v>140.9</v>
      </c>
      <c r="E56" s="104">
        <v>107.9</v>
      </c>
      <c r="F56" s="104">
        <v>88.1</v>
      </c>
      <c r="G56" s="104">
        <v>74.900000000000006</v>
      </c>
      <c r="H56" s="104">
        <v>65.599999999999994</v>
      </c>
      <c r="I56" s="104">
        <v>58.6</v>
      </c>
      <c r="J56" s="104">
        <v>53.2</v>
      </c>
      <c r="K56" s="104">
        <v>48.9</v>
      </c>
      <c r="L56" s="104"/>
      <c r="M56" s="104"/>
      <c r="N56" s="104"/>
      <c r="O56" s="104"/>
      <c r="P56" s="104"/>
      <c r="Q56" s="104"/>
      <c r="R56" s="104"/>
      <c r="S56" s="104"/>
      <c r="T56" s="104"/>
      <c r="U56" s="104"/>
      <c r="V56" s="87"/>
      <c r="W56" s="87"/>
    </row>
    <row r="57" spans="1:23" x14ac:dyDescent="0.25">
      <c r="A57" s="88">
        <v>50</v>
      </c>
      <c r="B57" s="104">
        <v>411.7</v>
      </c>
      <c r="C57" s="104">
        <v>210.2</v>
      </c>
      <c r="D57" s="104">
        <v>143.1</v>
      </c>
      <c r="E57" s="104">
        <v>109.6</v>
      </c>
      <c r="F57" s="104">
        <v>89.5</v>
      </c>
      <c r="G57" s="104">
        <v>76.2</v>
      </c>
      <c r="H57" s="104">
        <v>66.7</v>
      </c>
      <c r="I57" s="104">
        <v>59.6</v>
      </c>
      <c r="J57" s="104">
        <v>54.1</v>
      </c>
      <c r="K57" s="104"/>
      <c r="L57" s="104"/>
      <c r="M57" s="104"/>
      <c r="N57" s="104"/>
      <c r="O57" s="104"/>
      <c r="P57" s="104"/>
      <c r="Q57" s="104"/>
      <c r="R57" s="104"/>
      <c r="S57" s="104"/>
      <c r="T57" s="104"/>
      <c r="U57" s="104"/>
      <c r="V57" s="87"/>
      <c r="W57" s="87"/>
    </row>
    <row r="58" spans="1:23" x14ac:dyDescent="0.25">
      <c r="A58" s="88">
        <v>51</v>
      </c>
      <c r="B58" s="104">
        <v>417.8</v>
      </c>
      <c r="C58" s="104">
        <v>213.4</v>
      </c>
      <c r="D58" s="104">
        <v>145.30000000000001</v>
      </c>
      <c r="E58" s="104">
        <v>111.3</v>
      </c>
      <c r="F58" s="104">
        <v>91</v>
      </c>
      <c r="G58" s="104">
        <v>77.5</v>
      </c>
      <c r="H58" s="104">
        <v>67.8</v>
      </c>
      <c r="I58" s="104">
        <v>60.7</v>
      </c>
      <c r="J58" s="104"/>
      <c r="K58" s="104"/>
      <c r="L58" s="104"/>
      <c r="M58" s="104"/>
      <c r="N58" s="104"/>
      <c r="O58" s="104"/>
      <c r="P58" s="104"/>
      <c r="Q58" s="104"/>
      <c r="R58" s="104"/>
      <c r="S58" s="104"/>
      <c r="T58" s="104"/>
      <c r="U58" s="104"/>
      <c r="V58" s="87"/>
      <c r="W58" s="87"/>
    </row>
    <row r="59" spans="1:23" x14ac:dyDescent="0.25">
      <c r="A59" s="88">
        <v>52</v>
      </c>
      <c r="B59" s="104">
        <v>424.1</v>
      </c>
      <c r="C59" s="104">
        <v>216.6</v>
      </c>
      <c r="D59" s="104">
        <v>147.6</v>
      </c>
      <c r="E59" s="104">
        <v>113.1</v>
      </c>
      <c r="F59" s="104">
        <v>92.5</v>
      </c>
      <c r="G59" s="104">
        <v>78.8</v>
      </c>
      <c r="H59" s="104">
        <v>69</v>
      </c>
      <c r="I59" s="104"/>
      <c r="J59" s="104"/>
      <c r="K59" s="104"/>
      <c r="L59" s="104"/>
      <c r="M59" s="104"/>
      <c r="N59" s="104"/>
      <c r="O59" s="104"/>
      <c r="P59" s="104"/>
      <c r="Q59" s="104"/>
      <c r="R59" s="104"/>
      <c r="S59" s="104"/>
      <c r="T59" s="104"/>
      <c r="U59" s="104"/>
      <c r="V59" s="87"/>
      <c r="W59" s="87"/>
    </row>
    <row r="60" spans="1:23" x14ac:dyDescent="0.25">
      <c r="A60" s="88">
        <v>53</v>
      </c>
      <c r="B60" s="104">
        <v>430.5</v>
      </c>
      <c r="C60" s="104">
        <v>220</v>
      </c>
      <c r="D60" s="104">
        <v>149.9</v>
      </c>
      <c r="E60" s="104">
        <v>115</v>
      </c>
      <c r="F60" s="104">
        <v>94</v>
      </c>
      <c r="G60" s="104">
        <v>80.099999999999994</v>
      </c>
      <c r="H60" s="104"/>
      <c r="I60" s="104"/>
      <c r="J60" s="104"/>
      <c r="K60" s="104"/>
      <c r="L60" s="104"/>
      <c r="M60" s="104"/>
      <c r="N60" s="104"/>
      <c r="O60" s="104"/>
      <c r="P60" s="104"/>
      <c r="Q60" s="104"/>
      <c r="R60" s="104"/>
      <c r="S60" s="104"/>
      <c r="T60" s="104"/>
      <c r="U60" s="104"/>
      <c r="V60" s="87"/>
      <c r="W60" s="87"/>
    </row>
    <row r="61" spans="1:23" x14ac:dyDescent="0.25">
      <c r="A61" s="88">
        <v>54</v>
      </c>
      <c r="B61" s="104">
        <v>437.1</v>
      </c>
      <c r="C61" s="104">
        <v>223.5</v>
      </c>
      <c r="D61" s="104">
        <v>152.30000000000001</v>
      </c>
      <c r="E61" s="104">
        <v>116.8</v>
      </c>
      <c r="F61" s="104">
        <v>95.6</v>
      </c>
      <c r="G61" s="104"/>
      <c r="H61" s="104"/>
      <c r="I61" s="104"/>
      <c r="J61" s="104"/>
      <c r="K61" s="104"/>
      <c r="L61" s="104"/>
      <c r="M61" s="104"/>
      <c r="N61" s="104"/>
      <c r="O61" s="104"/>
      <c r="P61" s="104"/>
      <c r="Q61" s="104"/>
      <c r="R61" s="104"/>
      <c r="S61" s="104"/>
      <c r="T61" s="104"/>
      <c r="U61" s="104"/>
      <c r="V61" s="87"/>
      <c r="W61" s="87"/>
    </row>
    <row r="62" spans="1:23" x14ac:dyDescent="0.25">
      <c r="A62" s="88">
        <v>55</v>
      </c>
      <c r="B62" s="104">
        <v>443.9</v>
      </c>
      <c r="C62" s="104">
        <v>227</v>
      </c>
      <c r="D62" s="104">
        <v>154.80000000000001</v>
      </c>
      <c r="E62" s="104">
        <v>118.8</v>
      </c>
      <c r="F62" s="104" t="s">
        <v>1146</v>
      </c>
      <c r="G62" s="104"/>
      <c r="H62" s="104"/>
      <c r="I62" s="104"/>
      <c r="J62" s="104"/>
      <c r="K62" s="104"/>
      <c r="L62" s="104"/>
      <c r="M62" s="104"/>
      <c r="N62" s="104"/>
      <c r="O62" s="104"/>
      <c r="P62" s="104"/>
      <c r="Q62" s="104"/>
      <c r="R62" s="104"/>
      <c r="S62" s="104"/>
      <c r="T62" s="104"/>
      <c r="U62" s="104"/>
      <c r="V62" s="87"/>
      <c r="W62" s="87"/>
    </row>
    <row r="63" spans="1:23" x14ac:dyDescent="0.25">
      <c r="A63" s="88">
        <v>56</v>
      </c>
      <c r="B63" s="104">
        <v>450.9</v>
      </c>
      <c r="C63" s="104">
        <v>230.7</v>
      </c>
      <c r="D63" s="104">
        <v>157.4</v>
      </c>
      <c r="E63" s="104" t="s">
        <v>1146</v>
      </c>
      <c r="F63" s="104" t="s">
        <v>1146</v>
      </c>
      <c r="G63" s="104"/>
      <c r="H63" s="104"/>
      <c r="I63" s="104"/>
      <c r="J63" s="104"/>
      <c r="K63" s="104"/>
      <c r="L63" s="104"/>
      <c r="M63" s="104"/>
      <c r="N63" s="104"/>
      <c r="O63" s="104"/>
      <c r="P63" s="104"/>
      <c r="Q63" s="104"/>
      <c r="R63" s="104"/>
      <c r="S63" s="104"/>
      <c r="T63" s="104"/>
      <c r="U63" s="104"/>
      <c r="V63" s="87"/>
      <c r="W63" s="87"/>
    </row>
    <row r="64" spans="1:23" x14ac:dyDescent="0.25">
      <c r="A64" s="88">
        <v>57</v>
      </c>
      <c r="B64" s="104">
        <v>458.3</v>
      </c>
      <c r="C64" s="104">
        <v>234.6</v>
      </c>
      <c r="D64" s="104" t="s">
        <v>1146</v>
      </c>
      <c r="E64" s="104" t="s">
        <v>1146</v>
      </c>
      <c r="F64" s="104" t="s">
        <v>1146</v>
      </c>
      <c r="G64" s="104"/>
      <c r="H64" s="104"/>
      <c r="I64" s="104"/>
      <c r="J64" s="104"/>
      <c r="K64" s="104"/>
      <c r="L64" s="104"/>
      <c r="M64" s="104"/>
      <c r="N64" s="104"/>
      <c r="O64" s="104"/>
      <c r="P64" s="104"/>
      <c r="Q64" s="104"/>
      <c r="R64" s="104"/>
      <c r="S64" s="104"/>
      <c r="T64" s="104"/>
      <c r="U64" s="104"/>
      <c r="V64" s="87"/>
      <c r="W64" s="87"/>
    </row>
    <row r="65" spans="1:23" x14ac:dyDescent="0.25">
      <c r="A65" s="88">
        <v>58</v>
      </c>
      <c r="B65" s="104">
        <v>466</v>
      </c>
      <c r="C65" s="104" t="s">
        <v>1146</v>
      </c>
      <c r="D65" s="104" t="s">
        <v>1146</v>
      </c>
      <c r="E65" s="104" t="s">
        <v>1146</v>
      </c>
      <c r="F65" s="104" t="s">
        <v>1146</v>
      </c>
      <c r="G65" s="104" t="s">
        <v>1146</v>
      </c>
      <c r="H65" s="104" t="s">
        <v>1146</v>
      </c>
      <c r="I65" s="104" t="s">
        <v>1146</v>
      </c>
      <c r="J65" s="104"/>
      <c r="K65" s="104"/>
      <c r="L65" s="104"/>
      <c r="M65" s="104"/>
      <c r="N65" s="104"/>
      <c r="O65" s="104"/>
      <c r="P65" s="104"/>
      <c r="Q65" s="104"/>
      <c r="R65" s="104"/>
      <c r="S65" s="104"/>
      <c r="T65" s="104"/>
      <c r="U65" s="104"/>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6"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6"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6"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6"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6"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6"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6"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6"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6"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6"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6"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6"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row>
    <row r="110" spans="1:26"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row>
    <row r="111" spans="1:26"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row>
    <row r="112" spans="1:26"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row>
    <row r="113" spans="1:25"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row>
    <row r="114" spans="1:25"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row>
    <row r="115" spans="1:25"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row>
    <row r="116" spans="1:25"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row>
    <row r="117" spans="1:25"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row>
    <row r="118" spans="1:25"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row>
    <row r="119" spans="1:25"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row>
    <row r="120" spans="1:25"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row>
    <row r="121" spans="1:25"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row>
    <row r="122" spans="1:25"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row>
    <row r="123" spans="1:25"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row>
    <row r="124" spans="1:25"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row>
    <row r="125" spans="1:25"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row>
    <row r="126" spans="1:25"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row>
    <row r="127" spans="1:25"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row>
    <row r="128" spans="1:25"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row>
    <row r="129" spans="1:25"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row>
    <row r="130" spans="1:25"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row>
    <row r="131" spans="1:25"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row>
    <row r="132" spans="1:25"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row>
    <row r="133" spans="1:25"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row>
    <row r="134" spans="1:25"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row>
    <row r="135" spans="1:25"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row>
    <row r="136" spans="1:25"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row>
    <row r="137" spans="1:25"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row>
    <row r="138" spans="1:25"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row>
    <row r="139" spans="1:25"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row>
    <row r="140" spans="1:25"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row>
    <row r="141" spans="1:25"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row>
    <row r="142" spans="1:25"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row>
    <row r="143" spans="1:25"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row>
    <row r="144" spans="1:25"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row>
    <row r="145" spans="1:25"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row>
    <row r="146" spans="1:25"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row>
    <row r="147" spans="1:25"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5"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5"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5"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5"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5"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5"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5"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5"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5"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5"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5"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5"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5"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sheetData>
  <sheetProtection algorithmName="SHA-512" hashValue="E0GUxGn/QOEWtfBMWwYvrMTGF1u5pcBVd36ehaG/Fz+V839is44cXNo3huipFOU6tMNBV01UH8aNc4rW8zvg4g==" saltValue="DRbeISh8wvZLQg9pt0qwCQ==" spinCount="100000" sheet="1" objects="1" scenarios="1"/>
  <conditionalFormatting sqref="A6:A16 A18:A21">
    <cfRule type="expression" dxfId="673" priority="25" stopIfTrue="1">
      <formula>MOD(ROW(),2)=0</formula>
    </cfRule>
    <cfRule type="expression" dxfId="672" priority="26" stopIfTrue="1">
      <formula>MOD(ROW(),2)&lt;&gt;0</formula>
    </cfRule>
  </conditionalFormatting>
  <conditionalFormatting sqref="B6:U16 G17:U21">
    <cfRule type="expression" dxfId="671" priority="27" stopIfTrue="1">
      <formula>MOD(ROW(),2)=0</formula>
    </cfRule>
    <cfRule type="expression" dxfId="670" priority="28" stopIfTrue="1">
      <formula>MOD(ROW(),2)&lt;&gt;0</formula>
    </cfRule>
  </conditionalFormatting>
  <conditionalFormatting sqref="B17:F17">
    <cfRule type="expression" dxfId="669" priority="19" stopIfTrue="1">
      <formula>MOD(ROW(),2)=0</formula>
    </cfRule>
    <cfRule type="expression" dxfId="668" priority="20" stopIfTrue="1">
      <formula>MOD(ROW(),2)&lt;&gt;0</formula>
    </cfRule>
  </conditionalFormatting>
  <conditionalFormatting sqref="C19:F19">
    <cfRule type="expression" dxfId="667" priority="17" stopIfTrue="1">
      <formula>MOD(ROW(),2)=0</formula>
    </cfRule>
    <cfRule type="expression" dxfId="666" priority="18" stopIfTrue="1">
      <formula>MOD(ROW(),2)&lt;&gt;0</formula>
    </cfRule>
  </conditionalFormatting>
  <conditionalFormatting sqref="B18:F18">
    <cfRule type="expression" dxfId="665" priority="15" stopIfTrue="1">
      <formula>MOD(ROW(),2)=0</formula>
    </cfRule>
    <cfRule type="expression" dxfId="664" priority="16" stopIfTrue="1">
      <formula>MOD(ROW(),2)&lt;&gt;0</formula>
    </cfRule>
  </conditionalFormatting>
  <conditionalFormatting sqref="A17">
    <cfRule type="expression" dxfId="663" priority="13" stopIfTrue="1">
      <formula>MOD(ROW(),2)=0</formula>
    </cfRule>
    <cfRule type="expression" dxfId="662" priority="14" stopIfTrue="1">
      <formula>MOD(ROW(),2)&lt;&gt;0</formula>
    </cfRule>
  </conditionalFormatting>
  <conditionalFormatting sqref="A62:A65">
    <cfRule type="expression" dxfId="661" priority="9" stopIfTrue="1">
      <formula>MOD(ROW(),2)=0</formula>
    </cfRule>
    <cfRule type="expression" dxfId="660" priority="10" stopIfTrue="1">
      <formula>MOD(ROW(),2)&lt;&gt;0</formula>
    </cfRule>
  </conditionalFormatting>
  <conditionalFormatting sqref="B62:U65">
    <cfRule type="expression" dxfId="659" priority="11" stopIfTrue="1">
      <formula>MOD(ROW(),2)=0</formula>
    </cfRule>
    <cfRule type="expression" dxfId="658" priority="12" stopIfTrue="1">
      <formula>MOD(ROW(),2)&lt;&gt;0</formula>
    </cfRule>
  </conditionalFormatting>
  <conditionalFormatting sqref="B20:F21">
    <cfRule type="expression" dxfId="657" priority="7" stopIfTrue="1">
      <formula>MOD(ROW(),2)=0</formula>
    </cfRule>
    <cfRule type="expression" dxfId="656" priority="8" stopIfTrue="1">
      <formula>MOD(ROW(),2)&lt;&gt;0</formula>
    </cfRule>
  </conditionalFormatting>
  <conditionalFormatting sqref="A26:A61">
    <cfRule type="expression" dxfId="655" priority="3" stopIfTrue="1">
      <formula>MOD(ROW(),2)=0</formula>
    </cfRule>
    <cfRule type="expression" dxfId="654" priority="4" stopIfTrue="1">
      <formula>MOD(ROW(),2)&lt;&gt;0</formula>
    </cfRule>
  </conditionalFormatting>
  <conditionalFormatting sqref="B26:U61">
    <cfRule type="expression" dxfId="653" priority="5" stopIfTrue="1">
      <formula>MOD(ROW(),2)=0</formula>
    </cfRule>
    <cfRule type="expression" dxfId="652" priority="6" stopIfTrue="1">
      <formula>MOD(ROW(),2)&lt;&gt;0</formula>
    </cfRule>
  </conditionalFormatting>
  <conditionalFormatting sqref="B19">
    <cfRule type="expression" dxfId="651" priority="1" stopIfTrue="1">
      <formula>MOD(ROW(),2)=0</formula>
    </cfRule>
    <cfRule type="expression" dxfId="650" priority="2" stopIfTrue="1">
      <formula>MOD(ROW(),2)&lt;&gt;0</formula>
    </cfRule>
  </conditionalFormatting>
  <hyperlinks>
    <hyperlink ref="B23" location="'Factor List'!A1" display="Back to Factor List" xr:uid="{00000000-0004-0000-5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21"/>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x-707</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948</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707</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1049</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950</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282.5</v>
      </c>
      <c r="C27" s="104">
        <v>143.9</v>
      </c>
      <c r="D27" s="104">
        <v>97.7</v>
      </c>
      <c r="E27" s="104">
        <v>74.599999999999994</v>
      </c>
      <c r="F27" s="104">
        <v>60.7</v>
      </c>
      <c r="G27" s="104">
        <v>51.5</v>
      </c>
      <c r="H27" s="104">
        <v>44.9</v>
      </c>
      <c r="I27" s="104">
        <v>40</v>
      </c>
      <c r="J27" s="104">
        <v>36.200000000000003</v>
      </c>
      <c r="K27" s="104">
        <v>33.200000000000003</v>
      </c>
      <c r="L27" s="104">
        <v>30.7</v>
      </c>
      <c r="M27" s="104">
        <v>28.6</v>
      </c>
      <c r="N27" s="104">
        <v>26.8</v>
      </c>
      <c r="O27" s="104">
        <v>25.4</v>
      </c>
      <c r="P27" s="104">
        <v>24.1</v>
      </c>
      <c r="Q27" s="104">
        <v>22.9</v>
      </c>
      <c r="R27" s="104">
        <v>22</v>
      </c>
      <c r="S27" s="104">
        <v>21.1</v>
      </c>
      <c r="T27" s="104">
        <v>20.3</v>
      </c>
      <c r="U27" s="104">
        <v>19.600000000000001</v>
      </c>
      <c r="V27" s="87"/>
      <c r="W27" s="87"/>
    </row>
    <row r="28" spans="1:23" x14ac:dyDescent="0.25">
      <c r="A28" s="88">
        <v>21</v>
      </c>
      <c r="B28" s="104">
        <v>286.8</v>
      </c>
      <c r="C28" s="104">
        <v>146</v>
      </c>
      <c r="D28" s="104">
        <v>99.1</v>
      </c>
      <c r="E28" s="104">
        <v>75.7</v>
      </c>
      <c r="F28" s="104">
        <v>61.7</v>
      </c>
      <c r="G28" s="104">
        <v>52.3</v>
      </c>
      <c r="H28" s="104">
        <v>45.6</v>
      </c>
      <c r="I28" s="104">
        <v>40.6</v>
      </c>
      <c r="J28" s="104">
        <v>36.799999999999997</v>
      </c>
      <c r="K28" s="104">
        <v>33.700000000000003</v>
      </c>
      <c r="L28" s="104">
        <v>31.1</v>
      </c>
      <c r="M28" s="104">
        <v>29</v>
      </c>
      <c r="N28" s="104">
        <v>27.3</v>
      </c>
      <c r="O28" s="104">
        <v>25.7</v>
      </c>
      <c r="P28" s="104">
        <v>24.4</v>
      </c>
      <c r="Q28" s="104">
        <v>23.3</v>
      </c>
      <c r="R28" s="104">
        <v>22.3</v>
      </c>
      <c r="S28" s="104">
        <v>21.4</v>
      </c>
      <c r="T28" s="104">
        <v>20.6</v>
      </c>
      <c r="U28" s="104">
        <v>19.899999999999999</v>
      </c>
      <c r="V28" s="87"/>
      <c r="W28" s="87"/>
    </row>
    <row r="29" spans="1:23" x14ac:dyDescent="0.25">
      <c r="A29" s="88">
        <v>22</v>
      </c>
      <c r="B29" s="104">
        <v>291.10000000000002</v>
      </c>
      <c r="C29" s="104">
        <v>148.19999999999999</v>
      </c>
      <c r="D29" s="104">
        <v>100.6</v>
      </c>
      <c r="E29" s="104">
        <v>76.8</v>
      </c>
      <c r="F29" s="104">
        <v>62.6</v>
      </c>
      <c r="G29" s="104">
        <v>53.1</v>
      </c>
      <c r="H29" s="104">
        <v>46.3</v>
      </c>
      <c r="I29" s="104">
        <v>41.3</v>
      </c>
      <c r="J29" s="104">
        <v>37.299999999999997</v>
      </c>
      <c r="K29" s="104">
        <v>34.200000000000003</v>
      </c>
      <c r="L29" s="104">
        <v>31.6</v>
      </c>
      <c r="M29" s="104">
        <v>29.5</v>
      </c>
      <c r="N29" s="104">
        <v>27.7</v>
      </c>
      <c r="O29" s="104">
        <v>26.1</v>
      </c>
      <c r="P29" s="104">
        <v>24.8</v>
      </c>
      <c r="Q29" s="104">
        <v>23.7</v>
      </c>
      <c r="R29" s="104">
        <v>22.6</v>
      </c>
      <c r="S29" s="104">
        <v>21.7</v>
      </c>
      <c r="T29" s="104">
        <v>20.9</v>
      </c>
      <c r="U29" s="104">
        <v>20.2</v>
      </c>
      <c r="V29" s="87"/>
      <c r="W29" s="87"/>
    </row>
    <row r="30" spans="1:23" x14ac:dyDescent="0.25">
      <c r="A30" s="88">
        <v>23</v>
      </c>
      <c r="B30" s="104">
        <v>295.5</v>
      </c>
      <c r="C30" s="104">
        <v>150.5</v>
      </c>
      <c r="D30" s="104">
        <v>102.2</v>
      </c>
      <c r="E30" s="104">
        <v>78</v>
      </c>
      <c r="F30" s="104">
        <v>63.5</v>
      </c>
      <c r="G30" s="104">
        <v>53.9</v>
      </c>
      <c r="H30" s="104">
        <v>47</v>
      </c>
      <c r="I30" s="104">
        <v>41.9</v>
      </c>
      <c r="J30" s="104">
        <v>37.9</v>
      </c>
      <c r="K30" s="104">
        <v>34.700000000000003</v>
      </c>
      <c r="L30" s="104">
        <v>32.1</v>
      </c>
      <c r="M30" s="104">
        <v>29.9</v>
      </c>
      <c r="N30" s="104">
        <v>28.1</v>
      </c>
      <c r="O30" s="104">
        <v>26.5</v>
      </c>
      <c r="P30" s="104">
        <v>25.2</v>
      </c>
      <c r="Q30" s="104">
        <v>24</v>
      </c>
      <c r="R30" s="104">
        <v>23</v>
      </c>
      <c r="S30" s="104">
        <v>22.1</v>
      </c>
      <c r="T30" s="104">
        <v>21.3</v>
      </c>
      <c r="U30" s="104">
        <v>20.5</v>
      </c>
      <c r="V30" s="87"/>
      <c r="W30" s="87"/>
    </row>
    <row r="31" spans="1:23" x14ac:dyDescent="0.25">
      <c r="A31" s="88">
        <v>24</v>
      </c>
      <c r="B31" s="104">
        <v>300</v>
      </c>
      <c r="C31" s="104">
        <v>152.80000000000001</v>
      </c>
      <c r="D31" s="104">
        <v>103.7</v>
      </c>
      <c r="E31" s="104">
        <v>79.2</v>
      </c>
      <c r="F31" s="104">
        <v>64.5</v>
      </c>
      <c r="G31" s="104">
        <v>54.7</v>
      </c>
      <c r="H31" s="104">
        <v>47.7</v>
      </c>
      <c r="I31" s="104">
        <v>42.5</v>
      </c>
      <c r="J31" s="104">
        <v>38.5</v>
      </c>
      <c r="K31" s="104">
        <v>35.200000000000003</v>
      </c>
      <c r="L31" s="104">
        <v>32.6</v>
      </c>
      <c r="M31" s="104">
        <v>30.4</v>
      </c>
      <c r="N31" s="104">
        <v>28.5</v>
      </c>
      <c r="O31" s="104">
        <v>26.9</v>
      </c>
      <c r="P31" s="104">
        <v>25.6</v>
      </c>
      <c r="Q31" s="104">
        <v>24.4</v>
      </c>
      <c r="R31" s="104">
        <v>23.3</v>
      </c>
      <c r="S31" s="104">
        <v>22.4</v>
      </c>
      <c r="T31" s="104">
        <v>21.6</v>
      </c>
      <c r="U31" s="104">
        <v>20.8</v>
      </c>
      <c r="V31" s="87"/>
      <c r="W31" s="87"/>
    </row>
    <row r="32" spans="1:23" x14ac:dyDescent="0.25">
      <c r="A32" s="88">
        <v>25</v>
      </c>
      <c r="B32" s="104">
        <v>304.5</v>
      </c>
      <c r="C32" s="104">
        <v>155.1</v>
      </c>
      <c r="D32" s="104">
        <v>105.3</v>
      </c>
      <c r="E32" s="104">
        <v>80.400000000000006</v>
      </c>
      <c r="F32" s="104">
        <v>65.5</v>
      </c>
      <c r="G32" s="104">
        <v>55.5</v>
      </c>
      <c r="H32" s="104">
        <v>48.5</v>
      </c>
      <c r="I32" s="104">
        <v>43.2</v>
      </c>
      <c r="J32" s="104">
        <v>39</v>
      </c>
      <c r="K32" s="104">
        <v>35.799999999999997</v>
      </c>
      <c r="L32" s="104">
        <v>33.1</v>
      </c>
      <c r="M32" s="104">
        <v>30.8</v>
      </c>
      <c r="N32" s="104">
        <v>29</v>
      </c>
      <c r="O32" s="104">
        <v>27.4</v>
      </c>
      <c r="P32" s="104">
        <v>26</v>
      </c>
      <c r="Q32" s="104">
        <v>24.8</v>
      </c>
      <c r="R32" s="104">
        <v>23.7</v>
      </c>
      <c r="S32" s="104">
        <v>22.8</v>
      </c>
      <c r="T32" s="104">
        <v>21.9</v>
      </c>
      <c r="U32" s="104">
        <v>21.2</v>
      </c>
      <c r="V32" s="87"/>
      <c r="W32" s="87"/>
    </row>
    <row r="33" spans="1:23" x14ac:dyDescent="0.25">
      <c r="A33" s="88">
        <v>26</v>
      </c>
      <c r="B33" s="104">
        <v>309.10000000000002</v>
      </c>
      <c r="C33" s="104">
        <v>157.4</v>
      </c>
      <c r="D33" s="104">
        <v>106.8</v>
      </c>
      <c r="E33" s="104">
        <v>81.599999999999994</v>
      </c>
      <c r="F33" s="104">
        <v>66.5</v>
      </c>
      <c r="G33" s="104">
        <v>56.4</v>
      </c>
      <c r="H33" s="104">
        <v>49.2</v>
      </c>
      <c r="I33" s="104">
        <v>43.8</v>
      </c>
      <c r="J33" s="104">
        <v>39.6</v>
      </c>
      <c r="K33" s="104">
        <v>36.299999999999997</v>
      </c>
      <c r="L33" s="104">
        <v>33.6</v>
      </c>
      <c r="M33" s="104">
        <v>31.3</v>
      </c>
      <c r="N33" s="104">
        <v>29.4</v>
      </c>
      <c r="O33" s="104">
        <v>27.8</v>
      </c>
      <c r="P33" s="104">
        <v>26.4</v>
      </c>
      <c r="Q33" s="104">
        <v>25.1</v>
      </c>
      <c r="R33" s="104">
        <v>24.1</v>
      </c>
      <c r="S33" s="104">
        <v>23.1</v>
      </c>
      <c r="T33" s="104">
        <v>22.3</v>
      </c>
      <c r="U33" s="104">
        <v>21.5</v>
      </c>
      <c r="V33" s="87"/>
      <c r="W33" s="87"/>
    </row>
    <row r="34" spans="1:23" x14ac:dyDescent="0.25">
      <c r="A34" s="88">
        <v>27</v>
      </c>
      <c r="B34" s="104">
        <v>313.7</v>
      </c>
      <c r="C34" s="104">
        <v>159.80000000000001</v>
      </c>
      <c r="D34" s="104">
        <v>108.5</v>
      </c>
      <c r="E34" s="104">
        <v>82.8</v>
      </c>
      <c r="F34" s="104">
        <v>67.5</v>
      </c>
      <c r="G34" s="104">
        <v>57.2</v>
      </c>
      <c r="H34" s="104">
        <v>49.9</v>
      </c>
      <c r="I34" s="104">
        <v>44.5</v>
      </c>
      <c r="J34" s="104">
        <v>40.200000000000003</v>
      </c>
      <c r="K34" s="104">
        <v>36.799999999999997</v>
      </c>
      <c r="L34" s="104">
        <v>34.1</v>
      </c>
      <c r="M34" s="104">
        <v>31.8</v>
      </c>
      <c r="N34" s="104">
        <v>29.9</v>
      </c>
      <c r="O34" s="104">
        <v>28.2</v>
      </c>
      <c r="P34" s="104">
        <v>26.8</v>
      </c>
      <c r="Q34" s="104">
        <v>25.5</v>
      </c>
      <c r="R34" s="104">
        <v>24.4</v>
      </c>
      <c r="S34" s="104">
        <v>23.5</v>
      </c>
      <c r="T34" s="104">
        <v>22.6</v>
      </c>
      <c r="U34" s="104">
        <v>21.8</v>
      </c>
      <c r="V34" s="87"/>
      <c r="W34" s="87"/>
    </row>
    <row r="35" spans="1:23" x14ac:dyDescent="0.25">
      <c r="A35" s="88">
        <v>28</v>
      </c>
      <c r="B35" s="104">
        <v>318.39999999999998</v>
      </c>
      <c r="C35" s="104">
        <v>162.1</v>
      </c>
      <c r="D35" s="104">
        <v>110.1</v>
      </c>
      <c r="E35" s="104">
        <v>84.1</v>
      </c>
      <c r="F35" s="104">
        <v>68.5</v>
      </c>
      <c r="G35" s="104">
        <v>58.1</v>
      </c>
      <c r="H35" s="104">
        <v>50.7</v>
      </c>
      <c r="I35" s="104">
        <v>45.1</v>
      </c>
      <c r="J35" s="104">
        <v>40.799999999999997</v>
      </c>
      <c r="K35" s="104">
        <v>37.4</v>
      </c>
      <c r="L35" s="104">
        <v>34.6</v>
      </c>
      <c r="M35" s="104">
        <v>32.299999999999997</v>
      </c>
      <c r="N35" s="104">
        <v>30.3</v>
      </c>
      <c r="O35" s="104">
        <v>28.6</v>
      </c>
      <c r="P35" s="104">
        <v>27.2</v>
      </c>
      <c r="Q35" s="104">
        <v>25.9</v>
      </c>
      <c r="R35" s="104">
        <v>24.8</v>
      </c>
      <c r="S35" s="104">
        <v>23.8</v>
      </c>
      <c r="T35" s="104">
        <v>23</v>
      </c>
      <c r="U35" s="104">
        <v>22.2</v>
      </c>
      <c r="V35" s="87"/>
      <c r="W35" s="87"/>
    </row>
    <row r="36" spans="1:23" x14ac:dyDescent="0.25">
      <c r="A36" s="88">
        <v>29</v>
      </c>
      <c r="B36" s="104">
        <v>323.2</v>
      </c>
      <c r="C36" s="104">
        <v>164.6</v>
      </c>
      <c r="D36" s="104">
        <v>111.7</v>
      </c>
      <c r="E36" s="104">
        <v>85.3</v>
      </c>
      <c r="F36" s="104">
        <v>69.5</v>
      </c>
      <c r="G36" s="104">
        <v>59</v>
      </c>
      <c r="H36" s="104">
        <v>51.5</v>
      </c>
      <c r="I36" s="104">
        <v>45.8</v>
      </c>
      <c r="J36" s="104">
        <v>41.5</v>
      </c>
      <c r="K36" s="104">
        <v>38</v>
      </c>
      <c r="L36" s="104">
        <v>35.1</v>
      </c>
      <c r="M36" s="104">
        <v>32.799999999999997</v>
      </c>
      <c r="N36" s="104">
        <v>30.8</v>
      </c>
      <c r="O36" s="104">
        <v>29.1</v>
      </c>
      <c r="P36" s="104">
        <v>27.6</v>
      </c>
      <c r="Q36" s="104">
        <v>26.3</v>
      </c>
      <c r="R36" s="104">
        <v>25.2</v>
      </c>
      <c r="S36" s="104">
        <v>24.2</v>
      </c>
      <c r="T36" s="104">
        <v>23.3</v>
      </c>
      <c r="U36" s="104">
        <v>22.5</v>
      </c>
      <c r="V36" s="87"/>
      <c r="W36" s="87"/>
    </row>
    <row r="37" spans="1:23" x14ac:dyDescent="0.25">
      <c r="A37" s="88">
        <v>30</v>
      </c>
      <c r="B37" s="104">
        <v>328</v>
      </c>
      <c r="C37" s="104">
        <v>167</v>
      </c>
      <c r="D37" s="104">
        <v>113.4</v>
      </c>
      <c r="E37" s="104">
        <v>86.6</v>
      </c>
      <c r="F37" s="104">
        <v>70.5</v>
      </c>
      <c r="G37" s="104">
        <v>59.9</v>
      </c>
      <c r="H37" s="104">
        <v>52.2</v>
      </c>
      <c r="I37" s="104">
        <v>46.5</v>
      </c>
      <c r="J37" s="104">
        <v>42.1</v>
      </c>
      <c r="K37" s="104">
        <v>38.5</v>
      </c>
      <c r="L37" s="104">
        <v>35.700000000000003</v>
      </c>
      <c r="M37" s="104">
        <v>33.299999999999997</v>
      </c>
      <c r="N37" s="104">
        <v>31.2</v>
      </c>
      <c r="O37" s="104">
        <v>29.5</v>
      </c>
      <c r="P37" s="104">
        <v>28</v>
      </c>
      <c r="Q37" s="104">
        <v>26.7</v>
      </c>
      <c r="R37" s="104">
        <v>25.6</v>
      </c>
      <c r="S37" s="104">
        <v>24.6</v>
      </c>
      <c r="T37" s="104">
        <v>23.7</v>
      </c>
      <c r="U37" s="104">
        <v>22.9</v>
      </c>
      <c r="V37" s="87"/>
      <c r="W37" s="87"/>
    </row>
    <row r="38" spans="1:23" x14ac:dyDescent="0.25">
      <c r="A38" s="88">
        <v>31</v>
      </c>
      <c r="B38" s="104">
        <v>332.9</v>
      </c>
      <c r="C38" s="104">
        <v>169.5</v>
      </c>
      <c r="D38" s="104">
        <v>115.1</v>
      </c>
      <c r="E38" s="104">
        <v>87.9</v>
      </c>
      <c r="F38" s="104">
        <v>71.599999999999994</v>
      </c>
      <c r="G38" s="104">
        <v>60.8</v>
      </c>
      <c r="H38" s="104">
        <v>53</v>
      </c>
      <c r="I38" s="104">
        <v>47.2</v>
      </c>
      <c r="J38" s="104">
        <v>42.7</v>
      </c>
      <c r="K38" s="104">
        <v>39.1</v>
      </c>
      <c r="L38" s="104">
        <v>36.200000000000003</v>
      </c>
      <c r="M38" s="104">
        <v>33.799999999999997</v>
      </c>
      <c r="N38" s="104">
        <v>31.7</v>
      </c>
      <c r="O38" s="104">
        <v>30</v>
      </c>
      <c r="P38" s="104">
        <v>28.5</v>
      </c>
      <c r="Q38" s="104">
        <v>27.1</v>
      </c>
      <c r="R38" s="104">
        <v>26</v>
      </c>
      <c r="S38" s="104">
        <v>25</v>
      </c>
      <c r="T38" s="104">
        <v>24</v>
      </c>
      <c r="U38" s="104">
        <v>23.2</v>
      </c>
      <c r="V38" s="87"/>
      <c r="W38" s="87"/>
    </row>
    <row r="39" spans="1:23" x14ac:dyDescent="0.25">
      <c r="A39" s="88">
        <v>32</v>
      </c>
      <c r="B39" s="104">
        <v>337.8</v>
      </c>
      <c r="C39" s="104">
        <v>172</v>
      </c>
      <c r="D39" s="104">
        <v>116.8</v>
      </c>
      <c r="E39" s="104">
        <v>89.2</v>
      </c>
      <c r="F39" s="104">
        <v>72.7</v>
      </c>
      <c r="G39" s="104">
        <v>61.7</v>
      </c>
      <c r="H39" s="104">
        <v>53.8</v>
      </c>
      <c r="I39" s="104">
        <v>47.9</v>
      </c>
      <c r="J39" s="104">
        <v>43.4</v>
      </c>
      <c r="K39" s="104">
        <v>39.700000000000003</v>
      </c>
      <c r="L39" s="104">
        <v>36.799999999999997</v>
      </c>
      <c r="M39" s="104">
        <v>34.299999999999997</v>
      </c>
      <c r="N39" s="104">
        <v>32.200000000000003</v>
      </c>
      <c r="O39" s="104">
        <v>30.4</v>
      </c>
      <c r="P39" s="104">
        <v>28.9</v>
      </c>
      <c r="Q39" s="104">
        <v>27.6</v>
      </c>
      <c r="R39" s="104">
        <v>26.4</v>
      </c>
      <c r="S39" s="104">
        <v>25.3</v>
      </c>
      <c r="T39" s="104">
        <v>24.4</v>
      </c>
      <c r="U39" s="104">
        <v>23.6</v>
      </c>
      <c r="V39" s="87"/>
      <c r="W39" s="87"/>
    </row>
    <row r="40" spans="1:23" x14ac:dyDescent="0.25">
      <c r="A40" s="88">
        <v>33</v>
      </c>
      <c r="B40" s="104">
        <v>342.8</v>
      </c>
      <c r="C40" s="104">
        <v>174.6</v>
      </c>
      <c r="D40" s="104">
        <v>118.5</v>
      </c>
      <c r="E40" s="104">
        <v>90.5</v>
      </c>
      <c r="F40" s="104">
        <v>73.8</v>
      </c>
      <c r="G40" s="104">
        <v>62.6</v>
      </c>
      <c r="H40" s="104">
        <v>54.6</v>
      </c>
      <c r="I40" s="104">
        <v>48.7</v>
      </c>
      <c r="J40" s="104">
        <v>44</v>
      </c>
      <c r="K40" s="104">
        <v>40.299999999999997</v>
      </c>
      <c r="L40" s="104">
        <v>37.299999999999997</v>
      </c>
      <c r="M40" s="104">
        <v>34.799999999999997</v>
      </c>
      <c r="N40" s="104">
        <v>32.700000000000003</v>
      </c>
      <c r="O40" s="104">
        <v>30.9</v>
      </c>
      <c r="P40" s="104">
        <v>29.3</v>
      </c>
      <c r="Q40" s="104">
        <v>28</v>
      </c>
      <c r="R40" s="104">
        <v>26.8</v>
      </c>
      <c r="S40" s="104">
        <v>25.8</v>
      </c>
      <c r="T40" s="104">
        <v>24.8</v>
      </c>
      <c r="U40" s="104">
        <v>24</v>
      </c>
      <c r="V40" s="87"/>
      <c r="W40" s="87"/>
    </row>
    <row r="41" spans="1:23" x14ac:dyDescent="0.25">
      <c r="A41" s="88">
        <v>34</v>
      </c>
      <c r="B41" s="104">
        <v>347.9</v>
      </c>
      <c r="C41" s="104">
        <v>177.2</v>
      </c>
      <c r="D41" s="104">
        <v>120.3</v>
      </c>
      <c r="E41" s="104">
        <v>91.9</v>
      </c>
      <c r="F41" s="104">
        <v>74.900000000000006</v>
      </c>
      <c r="G41" s="104">
        <v>63.5</v>
      </c>
      <c r="H41" s="104">
        <v>55.4</v>
      </c>
      <c r="I41" s="104">
        <v>49.4</v>
      </c>
      <c r="J41" s="104">
        <v>44.7</v>
      </c>
      <c r="K41" s="104">
        <v>40.9</v>
      </c>
      <c r="L41" s="104">
        <v>37.9</v>
      </c>
      <c r="M41" s="104">
        <v>35.299999999999997</v>
      </c>
      <c r="N41" s="104">
        <v>33.200000000000003</v>
      </c>
      <c r="O41" s="104">
        <v>31.4</v>
      </c>
      <c r="P41" s="104">
        <v>29.8</v>
      </c>
      <c r="Q41" s="104">
        <v>28.4</v>
      </c>
      <c r="R41" s="104">
        <v>27.2</v>
      </c>
      <c r="S41" s="104">
        <v>26.2</v>
      </c>
      <c r="T41" s="104">
        <v>25.2</v>
      </c>
      <c r="U41" s="104">
        <v>24.4</v>
      </c>
      <c r="V41" s="87"/>
      <c r="W41" s="87"/>
    </row>
    <row r="42" spans="1:23" x14ac:dyDescent="0.25">
      <c r="A42" s="88">
        <v>35</v>
      </c>
      <c r="B42" s="104">
        <v>353</v>
      </c>
      <c r="C42" s="104">
        <v>179.8</v>
      </c>
      <c r="D42" s="104">
        <v>122.1</v>
      </c>
      <c r="E42" s="104">
        <v>93.3</v>
      </c>
      <c r="F42" s="104">
        <v>76</v>
      </c>
      <c r="G42" s="104">
        <v>64.5</v>
      </c>
      <c r="H42" s="104">
        <v>56.3</v>
      </c>
      <c r="I42" s="104">
        <v>50.1</v>
      </c>
      <c r="J42" s="104">
        <v>45.4</v>
      </c>
      <c r="K42" s="104">
        <v>41.6</v>
      </c>
      <c r="L42" s="104">
        <v>38.5</v>
      </c>
      <c r="M42" s="104">
        <v>35.9</v>
      </c>
      <c r="N42" s="104">
        <v>33.700000000000003</v>
      </c>
      <c r="O42" s="104">
        <v>31.9</v>
      </c>
      <c r="P42" s="104">
        <v>30.3</v>
      </c>
      <c r="Q42" s="104">
        <v>28.9</v>
      </c>
      <c r="R42" s="104">
        <v>27.7</v>
      </c>
      <c r="S42" s="104">
        <v>26.6</v>
      </c>
      <c r="T42" s="104">
        <v>25.6</v>
      </c>
      <c r="U42" s="104">
        <v>24.8</v>
      </c>
      <c r="V42" s="87"/>
      <c r="W42" s="87"/>
    </row>
    <row r="43" spans="1:23" x14ac:dyDescent="0.25">
      <c r="A43" s="88">
        <v>36</v>
      </c>
      <c r="B43" s="104">
        <v>358.2</v>
      </c>
      <c r="C43" s="104">
        <v>182.5</v>
      </c>
      <c r="D43" s="104">
        <v>123.9</v>
      </c>
      <c r="E43" s="104">
        <v>94.6</v>
      </c>
      <c r="F43" s="104">
        <v>77.099999999999994</v>
      </c>
      <c r="G43" s="104">
        <v>65.400000000000006</v>
      </c>
      <c r="H43" s="104">
        <v>57.1</v>
      </c>
      <c r="I43" s="104">
        <v>50.9</v>
      </c>
      <c r="J43" s="104">
        <v>46</v>
      </c>
      <c r="K43" s="104">
        <v>42.2</v>
      </c>
      <c r="L43" s="104">
        <v>39</v>
      </c>
      <c r="M43" s="104">
        <v>36.4</v>
      </c>
      <c r="N43" s="104">
        <v>34.200000000000003</v>
      </c>
      <c r="O43" s="104">
        <v>32.4</v>
      </c>
      <c r="P43" s="104">
        <v>30.7</v>
      </c>
      <c r="Q43" s="104">
        <v>29.3</v>
      </c>
      <c r="R43" s="104">
        <v>28.1</v>
      </c>
      <c r="S43" s="104">
        <v>27</v>
      </c>
      <c r="T43" s="104">
        <v>26.1</v>
      </c>
      <c r="U43" s="104">
        <v>25.2</v>
      </c>
      <c r="V43" s="87"/>
      <c r="W43" s="87"/>
    </row>
    <row r="44" spans="1:23" x14ac:dyDescent="0.25">
      <c r="A44" s="88">
        <v>37</v>
      </c>
      <c r="B44" s="104">
        <v>363.5</v>
      </c>
      <c r="C44" s="104">
        <v>185.1</v>
      </c>
      <c r="D44" s="104">
        <v>125.7</v>
      </c>
      <c r="E44" s="104">
        <v>96</v>
      </c>
      <c r="F44" s="104">
        <v>78.3</v>
      </c>
      <c r="G44" s="104">
        <v>66.400000000000006</v>
      </c>
      <c r="H44" s="104">
        <v>58</v>
      </c>
      <c r="I44" s="104">
        <v>51.6</v>
      </c>
      <c r="J44" s="104">
        <v>46.7</v>
      </c>
      <c r="K44" s="104">
        <v>42.8</v>
      </c>
      <c r="L44" s="104">
        <v>39.6</v>
      </c>
      <c r="M44" s="104">
        <v>37</v>
      </c>
      <c r="N44" s="104">
        <v>34.799999999999997</v>
      </c>
      <c r="O44" s="104">
        <v>32.9</v>
      </c>
      <c r="P44" s="104">
        <v>31.2</v>
      </c>
      <c r="Q44" s="104">
        <v>29.8</v>
      </c>
      <c r="R44" s="104">
        <v>28.6</v>
      </c>
      <c r="S44" s="104">
        <v>27.5</v>
      </c>
      <c r="T44" s="104">
        <v>26.5</v>
      </c>
      <c r="U44" s="104">
        <v>25.6</v>
      </c>
      <c r="V44" s="87"/>
      <c r="W44" s="87"/>
    </row>
    <row r="45" spans="1:23" x14ac:dyDescent="0.25">
      <c r="A45" s="88">
        <v>38</v>
      </c>
      <c r="B45" s="104">
        <v>368.8</v>
      </c>
      <c r="C45" s="104">
        <v>187.9</v>
      </c>
      <c r="D45" s="104">
        <v>127.6</v>
      </c>
      <c r="E45" s="104">
        <v>97.5</v>
      </c>
      <c r="F45" s="104">
        <v>79.400000000000006</v>
      </c>
      <c r="G45" s="104">
        <v>67.400000000000006</v>
      </c>
      <c r="H45" s="104">
        <v>58.8</v>
      </c>
      <c r="I45" s="104">
        <v>52.4</v>
      </c>
      <c r="J45" s="104">
        <v>47.5</v>
      </c>
      <c r="K45" s="104">
        <v>43.5</v>
      </c>
      <c r="L45" s="104">
        <v>40.299999999999997</v>
      </c>
      <c r="M45" s="104">
        <v>37.6</v>
      </c>
      <c r="N45" s="104">
        <v>35.299999999999997</v>
      </c>
      <c r="O45" s="104">
        <v>33.4</v>
      </c>
      <c r="P45" s="104">
        <v>31.7</v>
      </c>
      <c r="Q45" s="104">
        <v>30.3</v>
      </c>
      <c r="R45" s="104">
        <v>29</v>
      </c>
      <c r="S45" s="104">
        <v>27.9</v>
      </c>
      <c r="T45" s="104">
        <v>26.9</v>
      </c>
      <c r="U45" s="104">
        <v>26.1</v>
      </c>
      <c r="V45" s="87"/>
      <c r="W45" s="87"/>
    </row>
    <row r="46" spans="1:23" x14ac:dyDescent="0.25">
      <c r="A46" s="88">
        <v>39</v>
      </c>
      <c r="B46" s="104">
        <v>374.3</v>
      </c>
      <c r="C46" s="104">
        <v>190.6</v>
      </c>
      <c r="D46" s="104">
        <v>129.5</v>
      </c>
      <c r="E46" s="104">
        <v>98.9</v>
      </c>
      <c r="F46" s="104">
        <v>80.599999999999994</v>
      </c>
      <c r="G46" s="104">
        <v>68.400000000000006</v>
      </c>
      <c r="H46" s="104">
        <v>59.7</v>
      </c>
      <c r="I46" s="104">
        <v>53.2</v>
      </c>
      <c r="J46" s="104">
        <v>48.2</v>
      </c>
      <c r="K46" s="104">
        <v>44.2</v>
      </c>
      <c r="L46" s="104">
        <v>40.9</v>
      </c>
      <c r="M46" s="104">
        <v>38.200000000000003</v>
      </c>
      <c r="N46" s="104">
        <v>35.9</v>
      </c>
      <c r="O46" s="104">
        <v>33.9</v>
      </c>
      <c r="P46" s="104">
        <v>32.299999999999997</v>
      </c>
      <c r="Q46" s="104">
        <v>30.8</v>
      </c>
      <c r="R46" s="104">
        <v>29.5</v>
      </c>
      <c r="S46" s="104">
        <v>28.4</v>
      </c>
      <c r="T46" s="104">
        <v>27.4</v>
      </c>
      <c r="U46" s="104">
        <v>26.5</v>
      </c>
      <c r="V46" s="87"/>
      <c r="W46" s="87"/>
    </row>
    <row r="47" spans="1:23" x14ac:dyDescent="0.25">
      <c r="A47" s="88">
        <v>40</v>
      </c>
      <c r="B47" s="104">
        <v>379.7</v>
      </c>
      <c r="C47" s="104">
        <v>193.4</v>
      </c>
      <c r="D47" s="104">
        <v>131.4</v>
      </c>
      <c r="E47" s="104">
        <v>100.4</v>
      </c>
      <c r="F47" s="104">
        <v>81.8</v>
      </c>
      <c r="G47" s="104">
        <v>69.400000000000006</v>
      </c>
      <c r="H47" s="104">
        <v>60.6</v>
      </c>
      <c r="I47" s="104">
        <v>54</v>
      </c>
      <c r="J47" s="104">
        <v>48.9</v>
      </c>
      <c r="K47" s="104">
        <v>44.9</v>
      </c>
      <c r="L47" s="104">
        <v>41.5</v>
      </c>
      <c r="M47" s="104">
        <v>38.799999999999997</v>
      </c>
      <c r="N47" s="104">
        <v>36.5</v>
      </c>
      <c r="O47" s="104">
        <v>34.5</v>
      </c>
      <c r="P47" s="104">
        <v>32.799999999999997</v>
      </c>
      <c r="Q47" s="104">
        <v>31.3</v>
      </c>
      <c r="R47" s="104">
        <v>30</v>
      </c>
      <c r="S47" s="104">
        <v>28.9</v>
      </c>
      <c r="T47" s="104">
        <v>27.9</v>
      </c>
      <c r="U47" s="104"/>
      <c r="V47" s="87"/>
      <c r="W47" s="87"/>
    </row>
    <row r="48" spans="1:23" x14ac:dyDescent="0.25">
      <c r="A48" s="88">
        <v>41</v>
      </c>
      <c r="B48" s="104">
        <v>385.3</v>
      </c>
      <c r="C48" s="104">
        <v>196.3</v>
      </c>
      <c r="D48" s="104">
        <v>133.30000000000001</v>
      </c>
      <c r="E48" s="104">
        <v>101.9</v>
      </c>
      <c r="F48" s="104">
        <v>83</v>
      </c>
      <c r="G48" s="104">
        <v>70.5</v>
      </c>
      <c r="H48" s="104">
        <v>61.6</v>
      </c>
      <c r="I48" s="104">
        <v>54.9</v>
      </c>
      <c r="J48" s="104">
        <v>49.7</v>
      </c>
      <c r="K48" s="104">
        <v>45.6</v>
      </c>
      <c r="L48" s="104">
        <v>42.2</v>
      </c>
      <c r="M48" s="104">
        <v>39.4</v>
      </c>
      <c r="N48" s="104">
        <v>37.1</v>
      </c>
      <c r="O48" s="104">
        <v>35.1</v>
      </c>
      <c r="P48" s="104">
        <v>33.4</v>
      </c>
      <c r="Q48" s="104">
        <v>31.9</v>
      </c>
      <c r="R48" s="104">
        <v>30.6</v>
      </c>
      <c r="S48" s="104">
        <v>29.4</v>
      </c>
      <c r="T48" s="104"/>
      <c r="U48" s="104"/>
      <c r="V48" s="87"/>
      <c r="W48" s="87"/>
    </row>
    <row r="49" spans="1:23" x14ac:dyDescent="0.25">
      <c r="A49" s="88">
        <v>42</v>
      </c>
      <c r="B49" s="104">
        <v>390.9</v>
      </c>
      <c r="C49" s="104">
        <v>199.2</v>
      </c>
      <c r="D49" s="104">
        <v>135.30000000000001</v>
      </c>
      <c r="E49" s="104">
        <v>103.4</v>
      </c>
      <c r="F49" s="104">
        <v>84.3</v>
      </c>
      <c r="G49" s="104">
        <v>71.599999999999994</v>
      </c>
      <c r="H49" s="104">
        <v>62.5</v>
      </c>
      <c r="I49" s="104">
        <v>55.7</v>
      </c>
      <c r="J49" s="104">
        <v>50.5</v>
      </c>
      <c r="K49" s="104">
        <v>46.3</v>
      </c>
      <c r="L49" s="104">
        <v>42.9</v>
      </c>
      <c r="M49" s="104">
        <v>40.1</v>
      </c>
      <c r="N49" s="104">
        <v>37.700000000000003</v>
      </c>
      <c r="O49" s="104">
        <v>35.700000000000003</v>
      </c>
      <c r="P49" s="104">
        <v>34</v>
      </c>
      <c r="Q49" s="104">
        <v>32.4</v>
      </c>
      <c r="R49" s="104">
        <v>31.1</v>
      </c>
      <c r="S49" s="104"/>
      <c r="T49" s="104"/>
      <c r="U49" s="104"/>
      <c r="V49" s="87"/>
      <c r="W49" s="87"/>
    </row>
    <row r="50" spans="1:23" x14ac:dyDescent="0.25">
      <c r="A50" s="88">
        <v>43</v>
      </c>
      <c r="B50" s="104">
        <v>396.6</v>
      </c>
      <c r="C50" s="104">
        <v>202.1</v>
      </c>
      <c r="D50" s="104">
        <v>137.30000000000001</v>
      </c>
      <c r="E50" s="104">
        <v>105</v>
      </c>
      <c r="F50" s="104">
        <v>85.6</v>
      </c>
      <c r="G50" s="104">
        <v>72.7</v>
      </c>
      <c r="H50" s="104">
        <v>63.5</v>
      </c>
      <c r="I50" s="104">
        <v>56.6</v>
      </c>
      <c r="J50" s="104">
        <v>51.3</v>
      </c>
      <c r="K50" s="104">
        <v>47.1</v>
      </c>
      <c r="L50" s="104">
        <v>43.6</v>
      </c>
      <c r="M50" s="104">
        <v>40.799999999999997</v>
      </c>
      <c r="N50" s="104">
        <v>38.4</v>
      </c>
      <c r="O50" s="104">
        <v>36.299999999999997</v>
      </c>
      <c r="P50" s="104">
        <v>34.6</v>
      </c>
      <c r="Q50" s="104">
        <v>33</v>
      </c>
      <c r="R50" s="104"/>
      <c r="S50" s="104"/>
      <c r="T50" s="104"/>
      <c r="U50" s="104"/>
      <c r="V50" s="87"/>
      <c r="W50" s="87"/>
    </row>
    <row r="51" spans="1:23" x14ac:dyDescent="0.25">
      <c r="A51" s="88">
        <v>44</v>
      </c>
      <c r="B51" s="104">
        <v>402.4</v>
      </c>
      <c r="C51" s="104">
        <v>205.1</v>
      </c>
      <c r="D51" s="104">
        <v>139.4</v>
      </c>
      <c r="E51" s="104">
        <v>106.6</v>
      </c>
      <c r="F51" s="104">
        <v>86.9</v>
      </c>
      <c r="G51" s="104">
        <v>73.8</v>
      </c>
      <c r="H51" s="104">
        <v>64.5</v>
      </c>
      <c r="I51" s="104">
        <v>57.5</v>
      </c>
      <c r="J51" s="104">
        <v>52.1</v>
      </c>
      <c r="K51" s="104">
        <v>47.9</v>
      </c>
      <c r="L51" s="104">
        <v>44.4</v>
      </c>
      <c r="M51" s="104">
        <v>41.5</v>
      </c>
      <c r="N51" s="104">
        <v>39</v>
      </c>
      <c r="O51" s="104">
        <v>37</v>
      </c>
      <c r="P51" s="104">
        <v>35.200000000000003</v>
      </c>
      <c r="Q51" s="104"/>
      <c r="R51" s="104"/>
      <c r="S51" s="104"/>
      <c r="T51" s="104"/>
      <c r="U51" s="104"/>
      <c r="V51" s="87"/>
      <c r="W51" s="87"/>
    </row>
    <row r="52" spans="1:23" x14ac:dyDescent="0.25">
      <c r="A52" s="88">
        <v>45</v>
      </c>
      <c r="B52" s="104">
        <v>408.3</v>
      </c>
      <c r="C52" s="104">
        <v>208.1</v>
      </c>
      <c r="D52" s="104">
        <v>141.5</v>
      </c>
      <c r="E52" s="104">
        <v>108.2</v>
      </c>
      <c r="F52" s="104">
        <v>88.2</v>
      </c>
      <c r="G52" s="104">
        <v>75</v>
      </c>
      <c r="H52" s="104">
        <v>65.5</v>
      </c>
      <c r="I52" s="104">
        <v>58.5</v>
      </c>
      <c r="J52" s="104">
        <v>53</v>
      </c>
      <c r="K52" s="104">
        <v>48.7</v>
      </c>
      <c r="L52" s="104">
        <v>45.1</v>
      </c>
      <c r="M52" s="104">
        <v>42.2</v>
      </c>
      <c r="N52" s="104">
        <v>39.700000000000003</v>
      </c>
      <c r="O52" s="104">
        <v>37.6</v>
      </c>
      <c r="P52" s="104"/>
      <c r="Q52" s="104"/>
      <c r="R52" s="104"/>
      <c r="S52" s="104"/>
      <c r="T52" s="104"/>
      <c r="U52" s="104"/>
      <c r="V52" s="87"/>
      <c r="W52" s="87"/>
    </row>
    <row r="53" spans="1:23" x14ac:dyDescent="0.25">
      <c r="A53" s="88">
        <v>46</v>
      </c>
      <c r="B53" s="104">
        <v>414.2</v>
      </c>
      <c r="C53" s="104">
        <v>211.2</v>
      </c>
      <c r="D53" s="104">
        <v>143.6</v>
      </c>
      <c r="E53" s="104">
        <v>109.8</v>
      </c>
      <c r="F53" s="104">
        <v>89.6</v>
      </c>
      <c r="G53" s="104">
        <v>76.2</v>
      </c>
      <c r="H53" s="104">
        <v>66.599999999999994</v>
      </c>
      <c r="I53" s="104">
        <v>59.4</v>
      </c>
      <c r="J53" s="104">
        <v>53.9</v>
      </c>
      <c r="K53" s="104">
        <v>49.5</v>
      </c>
      <c r="L53" s="104">
        <v>45.9</v>
      </c>
      <c r="M53" s="104">
        <v>42.9</v>
      </c>
      <c r="N53" s="104">
        <v>40.4</v>
      </c>
      <c r="O53" s="104"/>
      <c r="P53" s="104"/>
      <c r="Q53" s="104"/>
      <c r="R53" s="104"/>
      <c r="S53" s="104"/>
      <c r="T53" s="104"/>
      <c r="U53" s="104"/>
      <c r="V53" s="87"/>
      <c r="W53" s="87"/>
    </row>
    <row r="54" spans="1:23" x14ac:dyDescent="0.25">
      <c r="A54" s="88">
        <v>47</v>
      </c>
      <c r="B54" s="104">
        <v>420.2</v>
      </c>
      <c r="C54" s="104">
        <v>214.3</v>
      </c>
      <c r="D54" s="104">
        <v>145.69999999999999</v>
      </c>
      <c r="E54" s="104">
        <v>111.5</v>
      </c>
      <c r="F54" s="104">
        <v>91</v>
      </c>
      <c r="G54" s="104">
        <v>77.400000000000006</v>
      </c>
      <c r="H54" s="104">
        <v>67.7</v>
      </c>
      <c r="I54" s="104">
        <v>60.4</v>
      </c>
      <c r="J54" s="104">
        <v>54.8</v>
      </c>
      <c r="K54" s="104">
        <v>50.3</v>
      </c>
      <c r="L54" s="104">
        <v>46.7</v>
      </c>
      <c r="M54" s="104">
        <v>43.7</v>
      </c>
      <c r="N54" s="104"/>
      <c r="O54" s="104"/>
      <c r="P54" s="104"/>
      <c r="Q54" s="104"/>
      <c r="R54" s="104"/>
      <c r="S54" s="104"/>
      <c r="T54" s="104"/>
      <c r="U54" s="104"/>
      <c r="V54" s="87"/>
      <c r="W54" s="87"/>
    </row>
    <row r="55" spans="1:23" x14ac:dyDescent="0.25">
      <c r="A55" s="88">
        <v>48</v>
      </c>
      <c r="B55" s="104">
        <v>426.3</v>
      </c>
      <c r="C55" s="104">
        <v>217.5</v>
      </c>
      <c r="D55" s="104">
        <v>147.9</v>
      </c>
      <c r="E55" s="104">
        <v>113.2</v>
      </c>
      <c r="F55" s="104">
        <v>92.4</v>
      </c>
      <c r="G55" s="104">
        <v>78.599999999999994</v>
      </c>
      <c r="H55" s="104">
        <v>68.8</v>
      </c>
      <c r="I55" s="104">
        <v>61.4</v>
      </c>
      <c r="J55" s="104">
        <v>55.7</v>
      </c>
      <c r="K55" s="104">
        <v>51.2</v>
      </c>
      <c r="L55" s="104">
        <v>47.5</v>
      </c>
      <c r="M55" s="104"/>
      <c r="N55" s="104"/>
      <c r="O55" s="104"/>
      <c r="P55" s="104"/>
      <c r="Q55" s="104"/>
      <c r="R55" s="104"/>
      <c r="S55" s="104"/>
      <c r="T55" s="104"/>
      <c r="U55" s="104"/>
      <c r="V55" s="87"/>
      <c r="W55" s="87"/>
    </row>
    <row r="56" spans="1:23" x14ac:dyDescent="0.25">
      <c r="A56" s="88">
        <v>49</v>
      </c>
      <c r="B56" s="104">
        <v>432.4</v>
      </c>
      <c r="C56" s="104">
        <v>220.7</v>
      </c>
      <c r="D56" s="104">
        <v>150.19999999999999</v>
      </c>
      <c r="E56" s="104">
        <v>115</v>
      </c>
      <c r="F56" s="104">
        <v>93.9</v>
      </c>
      <c r="G56" s="104">
        <v>79.900000000000006</v>
      </c>
      <c r="H56" s="104">
        <v>69.900000000000006</v>
      </c>
      <c r="I56" s="104">
        <v>62.5</v>
      </c>
      <c r="J56" s="104">
        <v>56.7</v>
      </c>
      <c r="K56" s="104">
        <v>52.1</v>
      </c>
      <c r="L56" s="104"/>
      <c r="M56" s="104"/>
      <c r="N56" s="104"/>
      <c r="O56" s="104"/>
      <c r="P56" s="104"/>
      <c r="Q56" s="104"/>
      <c r="R56" s="104"/>
      <c r="S56" s="104"/>
      <c r="T56" s="104"/>
      <c r="U56" s="104"/>
      <c r="V56" s="87"/>
      <c r="W56" s="87"/>
    </row>
    <row r="57" spans="1:23" x14ac:dyDescent="0.25">
      <c r="A57" s="88">
        <v>50</v>
      </c>
      <c r="B57" s="104">
        <v>438.7</v>
      </c>
      <c r="C57" s="104">
        <v>223.9</v>
      </c>
      <c r="D57" s="104">
        <v>152.4</v>
      </c>
      <c r="E57" s="104">
        <v>116.7</v>
      </c>
      <c r="F57" s="104">
        <v>95.4</v>
      </c>
      <c r="G57" s="104">
        <v>81.2</v>
      </c>
      <c r="H57" s="104">
        <v>71.099999999999994</v>
      </c>
      <c r="I57" s="104">
        <v>63.5</v>
      </c>
      <c r="J57" s="104">
        <v>57.7</v>
      </c>
      <c r="K57" s="104"/>
      <c r="L57" s="104"/>
      <c r="M57" s="104"/>
      <c r="N57" s="104"/>
      <c r="O57" s="104"/>
      <c r="P57" s="104"/>
      <c r="Q57" s="104"/>
      <c r="R57" s="104"/>
      <c r="S57" s="104"/>
      <c r="T57" s="104"/>
      <c r="U57" s="104"/>
      <c r="V57" s="87"/>
      <c r="W57" s="87"/>
    </row>
    <row r="58" spans="1:23" x14ac:dyDescent="0.25">
      <c r="A58" s="88">
        <v>51</v>
      </c>
      <c r="B58" s="104">
        <v>445</v>
      </c>
      <c r="C58" s="104">
        <v>227.2</v>
      </c>
      <c r="D58" s="104">
        <v>154.69999999999999</v>
      </c>
      <c r="E58" s="104">
        <v>118.6</v>
      </c>
      <c r="F58" s="104">
        <v>96.9</v>
      </c>
      <c r="G58" s="104">
        <v>82.5</v>
      </c>
      <c r="H58" s="104">
        <v>72.2</v>
      </c>
      <c r="I58" s="104">
        <v>64.599999999999994</v>
      </c>
      <c r="J58" s="104"/>
      <c r="K58" s="104"/>
      <c r="L58" s="104"/>
      <c r="M58" s="104"/>
      <c r="N58" s="104"/>
      <c r="O58" s="104"/>
      <c r="P58" s="104"/>
      <c r="Q58" s="104"/>
      <c r="R58" s="104"/>
      <c r="S58" s="104"/>
      <c r="T58" s="104"/>
      <c r="U58" s="104"/>
      <c r="V58" s="87"/>
      <c r="W58" s="87"/>
    </row>
    <row r="59" spans="1:23" x14ac:dyDescent="0.25">
      <c r="A59" s="88">
        <v>52</v>
      </c>
      <c r="B59" s="104">
        <v>451.4</v>
      </c>
      <c r="C59" s="104">
        <v>230.6</v>
      </c>
      <c r="D59" s="104">
        <v>157.1</v>
      </c>
      <c r="E59" s="104">
        <v>120.4</v>
      </c>
      <c r="F59" s="104">
        <v>98.4</v>
      </c>
      <c r="G59" s="104">
        <v>83.8</v>
      </c>
      <c r="H59" s="104">
        <v>73.5</v>
      </c>
      <c r="I59" s="104"/>
      <c r="J59" s="104"/>
      <c r="K59" s="104"/>
      <c r="L59" s="104"/>
      <c r="M59" s="104"/>
      <c r="N59" s="104"/>
      <c r="O59" s="104"/>
      <c r="P59" s="104"/>
      <c r="Q59" s="104"/>
      <c r="R59" s="104"/>
      <c r="S59" s="104"/>
      <c r="T59" s="104"/>
      <c r="U59" s="104"/>
      <c r="V59" s="87"/>
      <c r="W59" s="87"/>
    </row>
    <row r="60" spans="1:23" x14ac:dyDescent="0.25">
      <c r="A60" s="88">
        <v>53</v>
      </c>
      <c r="B60" s="104">
        <v>458</v>
      </c>
      <c r="C60" s="104">
        <v>234.1</v>
      </c>
      <c r="D60" s="104">
        <v>159.5</v>
      </c>
      <c r="E60" s="104">
        <v>122.3</v>
      </c>
      <c r="F60" s="104">
        <v>100</v>
      </c>
      <c r="G60" s="104">
        <v>85.2</v>
      </c>
      <c r="H60" s="104"/>
      <c r="I60" s="104"/>
      <c r="J60" s="104"/>
      <c r="K60" s="104"/>
      <c r="L60" s="104"/>
      <c r="M60" s="104"/>
      <c r="N60" s="104"/>
      <c r="O60" s="104"/>
      <c r="P60" s="104"/>
      <c r="Q60" s="104"/>
      <c r="R60" s="104"/>
      <c r="S60" s="104"/>
      <c r="T60" s="104"/>
      <c r="U60" s="104"/>
      <c r="V60" s="87"/>
      <c r="W60" s="87"/>
    </row>
    <row r="61" spans="1:23" x14ac:dyDescent="0.25">
      <c r="A61" s="88">
        <v>54</v>
      </c>
      <c r="B61" s="104">
        <v>464.8</v>
      </c>
      <c r="C61" s="104">
        <v>237.6</v>
      </c>
      <c r="D61" s="104">
        <v>162</v>
      </c>
      <c r="E61" s="104">
        <v>124.2</v>
      </c>
      <c r="F61" s="104">
        <v>101.7</v>
      </c>
      <c r="G61" s="104"/>
      <c r="H61" s="104"/>
      <c r="I61" s="104"/>
      <c r="J61" s="104"/>
      <c r="K61" s="104"/>
      <c r="L61" s="104"/>
      <c r="M61" s="104"/>
      <c r="N61" s="104"/>
      <c r="O61" s="104"/>
      <c r="P61" s="104"/>
      <c r="Q61" s="104"/>
      <c r="R61" s="104"/>
      <c r="S61" s="104"/>
      <c r="T61" s="104"/>
      <c r="U61" s="104"/>
      <c r="V61" s="87"/>
      <c r="W61" s="87"/>
    </row>
    <row r="62" spans="1:23" x14ac:dyDescent="0.25">
      <c r="A62" s="88">
        <v>55</v>
      </c>
      <c r="B62" s="104">
        <v>471.7</v>
      </c>
      <c r="C62" s="104">
        <v>241.2</v>
      </c>
      <c r="D62" s="104">
        <v>164.5</v>
      </c>
      <c r="E62" s="104">
        <v>126.2</v>
      </c>
      <c r="F62" s="104"/>
      <c r="G62" s="104"/>
      <c r="H62" s="104"/>
      <c r="I62" s="104"/>
      <c r="J62" s="104"/>
      <c r="K62" s="104"/>
      <c r="L62" s="104"/>
      <c r="M62" s="104"/>
      <c r="N62" s="104"/>
      <c r="O62" s="104"/>
      <c r="P62" s="104"/>
      <c r="Q62" s="104"/>
      <c r="R62" s="104"/>
      <c r="S62" s="104"/>
      <c r="T62" s="104"/>
      <c r="U62" s="104"/>
      <c r="V62" s="87"/>
      <c r="W62" s="87"/>
    </row>
    <row r="63" spans="1:23" x14ac:dyDescent="0.25">
      <c r="A63" s="88">
        <v>56</v>
      </c>
      <c r="B63" s="104">
        <v>478.8</v>
      </c>
      <c r="C63" s="104">
        <v>245</v>
      </c>
      <c r="D63" s="104">
        <v>167.1</v>
      </c>
      <c r="E63" s="104"/>
      <c r="F63" s="104"/>
      <c r="G63" s="104"/>
      <c r="H63" s="104"/>
      <c r="I63" s="104"/>
      <c r="J63" s="104"/>
      <c r="K63" s="104"/>
      <c r="L63" s="104"/>
      <c r="M63" s="104"/>
      <c r="N63" s="104"/>
      <c r="O63" s="104"/>
      <c r="P63" s="104"/>
      <c r="Q63" s="104"/>
      <c r="R63" s="104"/>
      <c r="S63" s="104"/>
      <c r="T63" s="104"/>
      <c r="U63" s="104"/>
      <c r="V63" s="87"/>
      <c r="W63" s="87"/>
    </row>
    <row r="64" spans="1:23" x14ac:dyDescent="0.25">
      <c r="A64" s="88">
        <v>57</v>
      </c>
      <c r="B64" s="104">
        <v>486.3</v>
      </c>
      <c r="C64" s="104">
        <v>248.9</v>
      </c>
      <c r="D64" s="104"/>
      <c r="E64" s="104"/>
      <c r="F64" s="104"/>
      <c r="G64" s="104"/>
      <c r="H64" s="104"/>
      <c r="I64" s="104"/>
      <c r="J64" s="104"/>
      <c r="K64" s="104"/>
      <c r="L64" s="104"/>
      <c r="M64" s="104"/>
      <c r="N64" s="104"/>
      <c r="O64" s="104"/>
      <c r="P64" s="104"/>
      <c r="Q64" s="104"/>
      <c r="R64" s="104"/>
      <c r="S64" s="104"/>
      <c r="T64" s="104"/>
      <c r="U64" s="104"/>
      <c r="V64" s="87"/>
      <c r="W64" s="87"/>
    </row>
    <row r="65" spans="1:23" x14ac:dyDescent="0.25">
      <c r="A65" s="88">
        <v>58</v>
      </c>
      <c r="B65" s="104">
        <v>494</v>
      </c>
      <c r="C65" s="104"/>
      <c r="D65" s="104"/>
      <c r="E65" s="104"/>
      <c r="F65" s="104"/>
      <c r="G65" s="104"/>
      <c r="H65" s="104"/>
      <c r="I65" s="104"/>
      <c r="J65" s="104"/>
      <c r="K65" s="104"/>
      <c r="L65" s="104"/>
      <c r="M65" s="104"/>
      <c r="N65" s="104"/>
      <c r="O65" s="104"/>
      <c r="P65" s="104"/>
      <c r="Q65" s="104"/>
      <c r="R65" s="104"/>
      <c r="S65" s="104"/>
      <c r="T65" s="104"/>
      <c r="U65" s="104"/>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QzynJvg6ihxcktl+4aeFeXC0RqpaFgdppiSh+pCG0CPOX8wFj8k5ijBipjPAi+bk5ml8sYh4JkKWrik/5kEp/w==" saltValue="WKsuDp5J/6qHaIh2nuWPsg==" spinCount="100000" sheet="1" objects="1" scenarios="1"/>
  <conditionalFormatting sqref="A6:A16 A18:A21">
    <cfRule type="expression" dxfId="649" priority="27" stopIfTrue="1">
      <formula>MOD(ROW(),2)=0</formula>
    </cfRule>
    <cfRule type="expression" dxfId="648" priority="28" stopIfTrue="1">
      <formula>MOD(ROW(),2)&lt;&gt;0</formula>
    </cfRule>
  </conditionalFormatting>
  <conditionalFormatting sqref="B6:U11 B13:U16 C12:U12 C17:U21">
    <cfRule type="expression" dxfId="647" priority="29" stopIfTrue="1">
      <formula>MOD(ROW(),2)=0</formula>
    </cfRule>
    <cfRule type="expression" dxfId="646" priority="30" stopIfTrue="1">
      <formula>MOD(ROW(),2)&lt;&gt;0</formula>
    </cfRule>
  </conditionalFormatting>
  <conditionalFormatting sqref="B12">
    <cfRule type="expression" dxfId="645" priority="21" stopIfTrue="1">
      <formula>MOD(ROW(),2)=0</formula>
    </cfRule>
    <cfRule type="expression" dxfId="644" priority="22" stopIfTrue="1">
      <formula>MOD(ROW(),2)&lt;&gt;0</formula>
    </cfRule>
  </conditionalFormatting>
  <conditionalFormatting sqref="B17">
    <cfRule type="expression" dxfId="643" priority="19" stopIfTrue="1">
      <formula>MOD(ROW(),2)=0</formula>
    </cfRule>
    <cfRule type="expression" dxfId="642" priority="20" stopIfTrue="1">
      <formula>MOD(ROW(),2)&lt;&gt;0</formula>
    </cfRule>
  </conditionalFormatting>
  <conditionalFormatting sqref="B18">
    <cfRule type="expression" dxfId="641" priority="15" stopIfTrue="1">
      <formula>MOD(ROW(),2)=0</formula>
    </cfRule>
    <cfRule type="expression" dxfId="640" priority="16" stopIfTrue="1">
      <formula>MOD(ROW(),2)&lt;&gt;0</formula>
    </cfRule>
  </conditionalFormatting>
  <conditionalFormatting sqref="A17">
    <cfRule type="expression" dxfId="639" priority="13" stopIfTrue="1">
      <formula>MOD(ROW(),2)=0</formula>
    </cfRule>
    <cfRule type="expression" dxfId="638" priority="14" stopIfTrue="1">
      <formula>MOD(ROW(),2)&lt;&gt;0</formula>
    </cfRule>
  </conditionalFormatting>
  <conditionalFormatting sqref="B20:B21">
    <cfRule type="expression" dxfId="637" priority="7" stopIfTrue="1">
      <formula>MOD(ROW(),2)=0</formula>
    </cfRule>
    <cfRule type="expression" dxfId="636" priority="8" stopIfTrue="1">
      <formula>MOD(ROW(),2)&lt;&gt;0</formula>
    </cfRule>
  </conditionalFormatting>
  <conditionalFormatting sqref="A26:A65">
    <cfRule type="expression" dxfId="635" priority="3" stopIfTrue="1">
      <formula>MOD(ROW(),2)=0</formula>
    </cfRule>
    <cfRule type="expression" dxfId="634" priority="4" stopIfTrue="1">
      <formula>MOD(ROW(),2)&lt;&gt;0</formula>
    </cfRule>
  </conditionalFormatting>
  <conditionalFormatting sqref="B26:U65">
    <cfRule type="expression" dxfId="633" priority="5" stopIfTrue="1">
      <formula>MOD(ROW(),2)=0</formula>
    </cfRule>
    <cfRule type="expression" dxfId="632" priority="6" stopIfTrue="1">
      <formula>MOD(ROW(),2)&lt;&gt;0</formula>
    </cfRule>
  </conditionalFormatting>
  <conditionalFormatting sqref="B19">
    <cfRule type="expression" dxfId="631" priority="1" stopIfTrue="1">
      <formula>MOD(ROW(),2)=0</formula>
    </cfRule>
    <cfRule type="expression" dxfId="630" priority="2" stopIfTrue="1">
      <formula>MOD(ROW(),2)&lt;&gt;0</formula>
    </cfRule>
  </conditionalFormatting>
  <hyperlinks>
    <hyperlink ref="B23" location="'Factor List'!A1" display="Back to Factor List" xr:uid="{00000000-0004-0000-5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22"/>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x-708</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395</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951</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708</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1050</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953</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218.7</v>
      </c>
      <c r="C27" s="104">
        <v>111.4</v>
      </c>
      <c r="D27" s="104">
        <v>75.599999999999994</v>
      </c>
      <c r="E27" s="104">
        <v>57.7</v>
      </c>
      <c r="F27" s="104">
        <v>47</v>
      </c>
      <c r="G27" s="104">
        <v>39.9</v>
      </c>
      <c r="H27" s="104">
        <v>34.799999999999997</v>
      </c>
      <c r="I27" s="104">
        <v>31</v>
      </c>
      <c r="J27" s="104">
        <v>28</v>
      </c>
      <c r="K27" s="104">
        <v>25.7</v>
      </c>
      <c r="L27" s="104">
        <v>23.7</v>
      </c>
      <c r="M27" s="104">
        <v>22.1</v>
      </c>
      <c r="N27" s="104">
        <v>20.8</v>
      </c>
      <c r="O27" s="104">
        <v>19.600000000000001</v>
      </c>
      <c r="P27" s="104">
        <v>18.600000000000001</v>
      </c>
      <c r="Q27" s="104">
        <v>17.8</v>
      </c>
      <c r="R27" s="104">
        <v>17</v>
      </c>
      <c r="S27" s="104">
        <v>16.3</v>
      </c>
      <c r="T27" s="104">
        <v>15.7</v>
      </c>
      <c r="U27" s="104">
        <v>15.2</v>
      </c>
      <c r="V27" s="87"/>
      <c r="W27" s="87"/>
    </row>
    <row r="28" spans="1:23" x14ac:dyDescent="0.25">
      <c r="A28" s="88">
        <v>21</v>
      </c>
      <c r="B28" s="104">
        <v>221.9</v>
      </c>
      <c r="C28" s="104">
        <v>113</v>
      </c>
      <c r="D28" s="104">
        <v>76.7</v>
      </c>
      <c r="E28" s="104">
        <v>58.6</v>
      </c>
      <c r="F28" s="104">
        <v>47.7</v>
      </c>
      <c r="G28" s="104">
        <v>40.5</v>
      </c>
      <c r="H28" s="104">
        <v>35.299999999999997</v>
      </c>
      <c r="I28" s="104">
        <v>31.4</v>
      </c>
      <c r="J28" s="104">
        <v>28.4</v>
      </c>
      <c r="K28" s="104">
        <v>26</v>
      </c>
      <c r="L28" s="104">
        <v>24.1</v>
      </c>
      <c r="M28" s="104">
        <v>22.5</v>
      </c>
      <c r="N28" s="104">
        <v>21.1</v>
      </c>
      <c r="O28" s="104">
        <v>19.899999999999999</v>
      </c>
      <c r="P28" s="104">
        <v>18.899999999999999</v>
      </c>
      <c r="Q28" s="104">
        <v>18</v>
      </c>
      <c r="R28" s="104">
        <v>17.3</v>
      </c>
      <c r="S28" s="104">
        <v>16.600000000000001</v>
      </c>
      <c r="T28" s="104">
        <v>16</v>
      </c>
      <c r="U28" s="104">
        <v>15.4</v>
      </c>
      <c r="V28" s="87"/>
      <c r="W28" s="87"/>
    </row>
    <row r="29" spans="1:23" x14ac:dyDescent="0.25">
      <c r="A29" s="88">
        <v>22</v>
      </c>
      <c r="B29" s="104">
        <v>225.2</v>
      </c>
      <c r="C29" s="104">
        <v>114.7</v>
      </c>
      <c r="D29" s="104">
        <v>77.8</v>
      </c>
      <c r="E29" s="104">
        <v>59.4</v>
      </c>
      <c r="F29" s="104">
        <v>48.4</v>
      </c>
      <c r="G29" s="104">
        <v>41.1</v>
      </c>
      <c r="H29" s="104">
        <v>35.799999999999997</v>
      </c>
      <c r="I29" s="104">
        <v>31.9</v>
      </c>
      <c r="J29" s="104">
        <v>28.9</v>
      </c>
      <c r="K29" s="104">
        <v>26.4</v>
      </c>
      <c r="L29" s="104">
        <v>24.4</v>
      </c>
      <c r="M29" s="104">
        <v>22.8</v>
      </c>
      <c r="N29" s="104">
        <v>21.4</v>
      </c>
      <c r="O29" s="104">
        <v>20.2</v>
      </c>
      <c r="P29" s="104">
        <v>19.2</v>
      </c>
      <c r="Q29" s="104">
        <v>18.3</v>
      </c>
      <c r="R29" s="104">
        <v>17.5</v>
      </c>
      <c r="S29" s="104">
        <v>16.8</v>
      </c>
      <c r="T29" s="104">
        <v>16.2</v>
      </c>
      <c r="U29" s="104">
        <v>15.6</v>
      </c>
      <c r="V29" s="87"/>
      <c r="W29" s="87"/>
    </row>
    <row r="30" spans="1:23" x14ac:dyDescent="0.25">
      <c r="A30" s="88">
        <v>23</v>
      </c>
      <c r="B30" s="104">
        <v>228.5</v>
      </c>
      <c r="C30" s="104">
        <v>116.4</v>
      </c>
      <c r="D30" s="104">
        <v>79</v>
      </c>
      <c r="E30" s="104">
        <v>60.3</v>
      </c>
      <c r="F30" s="104">
        <v>49.1</v>
      </c>
      <c r="G30" s="104">
        <v>41.7</v>
      </c>
      <c r="H30" s="104">
        <v>36.4</v>
      </c>
      <c r="I30" s="104">
        <v>32.4</v>
      </c>
      <c r="J30" s="104">
        <v>29.3</v>
      </c>
      <c r="K30" s="104">
        <v>26.8</v>
      </c>
      <c r="L30" s="104">
        <v>24.8</v>
      </c>
      <c r="M30" s="104">
        <v>23.1</v>
      </c>
      <c r="N30" s="104">
        <v>21.7</v>
      </c>
      <c r="O30" s="104">
        <v>20.5</v>
      </c>
      <c r="P30" s="104">
        <v>19.5</v>
      </c>
      <c r="Q30" s="104">
        <v>18.600000000000001</v>
      </c>
      <c r="R30" s="104">
        <v>17.8</v>
      </c>
      <c r="S30" s="104">
        <v>17.100000000000001</v>
      </c>
      <c r="T30" s="104">
        <v>16.399999999999999</v>
      </c>
      <c r="U30" s="104">
        <v>15.9</v>
      </c>
      <c r="V30" s="87"/>
      <c r="W30" s="87"/>
    </row>
    <row r="31" spans="1:23" x14ac:dyDescent="0.25">
      <c r="A31" s="88">
        <v>24</v>
      </c>
      <c r="B31" s="104">
        <v>231.9</v>
      </c>
      <c r="C31" s="104">
        <v>118.1</v>
      </c>
      <c r="D31" s="104">
        <v>80.2</v>
      </c>
      <c r="E31" s="104">
        <v>61.2</v>
      </c>
      <c r="F31" s="104">
        <v>49.9</v>
      </c>
      <c r="G31" s="104">
        <v>42.3</v>
      </c>
      <c r="H31" s="104">
        <v>36.9</v>
      </c>
      <c r="I31" s="104">
        <v>32.9</v>
      </c>
      <c r="J31" s="104">
        <v>29.7</v>
      </c>
      <c r="K31" s="104">
        <v>27.2</v>
      </c>
      <c r="L31" s="104">
        <v>25.2</v>
      </c>
      <c r="M31" s="104">
        <v>23.5</v>
      </c>
      <c r="N31" s="104">
        <v>22.1</v>
      </c>
      <c r="O31" s="104">
        <v>20.8</v>
      </c>
      <c r="P31" s="104">
        <v>19.8</v>
      </c>
      <c r="Q31" s="104">
        <v>18.8</v>
      </c>
      <c r="R31" s="104">
        <v>18</v>
      </c>
      <c r="S31" s="104">
        <v>17.3</v>
      </c>
      <c r="T31" s="104">
        <v>16.7</v>
      </c>
      <c r="U31" s="104">
        <v>16.100000000000001</v>
      </c>
      <c r="V31" s="87"/>
      <c r="W31" s="87"/>
    </row>
    <row r="32" spans="1:23" x14ac:dyDescent="0.25">
      <c r="A32" s="88">
        <v>25</v>
      </c>
      <c r="B32" s="104">
        <v>235.3</v>
      </c>
      <c r="C32" s="104">
        <v>119.8</v>
      </c>
      <c r="D32" s="104">
        <v>81.3</v>
      </c>
      <c r="E32" s="104">
        <v>62.1</v>
      </c>
      <c r="F32" s="104">
        <v>50.6</v>
      </c>
      <c r="G32" s="104">
        <v>42.9</v>
      </c>
      <c r="H32" s="104">
        <v>37.4</v>
      </c>
      <c r="I32" s="104">
        <v>33.299999999999997</v>
      </c>
      <c r="J32" s="104">
        <v>30.2</v>
      </c>
      <c r="K32" s="104">
        <v>27.6</v>
      </c>
      <c r="L32" s="104">
        <v>25.6</v>
      </c>
      <c r="M32" s="104">
        <v>23.8</v>
      </c>
      <c r="N32" s="104">
        <v>22.4</v>
      </c>
      <c r="O32" s="104">
        <v>21.1</v>
      </c>
      <c r="P32" s="104">
        <v>20.100000000000001</v>
      </c>
      <c r="Q32" s="104">
        <v>19.100000000000001</v>
      </c>
      <c r="R32" s="104">
        <v>18.3</v>
      </c>
      <c r="S32" s="104">
        <v>17.600000000000001</v>
      </c>
      <c r="T32" s="104">
        <v>16.899999999999999</v>
      </c>
      <c r="U32" s="104">
        <v>16.399999999999999</v>
      </c>
      <c r="V32" s="87"/>
      <c r="W32" s="87"/>
    </row>
    <row r="33" spans="1:23" x14ac:dyDescent="0.25">
      <c r="A33" s="88">
        <v>26</v>
      </c>
      <c r="B33" s="104">
        <v>238.7</v>
      </c>
      <c r="C33" s="104">
        <v>121.6</v>
      </c>
      <c r="D33" s="104">
        <v>82.5</v>
      </c>
      <c r="E33" s="104">
        <v>63</v>
      </c>
      <c r="F33" s="104">
        <v>51.3</v>
      </c>
      <c r="G33" s="104">
        <v>43.6</v>
      </c>
      <c r="H33" s="104">
        <v>38</v>
      </c>
      <c r="I33" s="104">
        <v>33.799999999999997</v>
      </c>
      <c r="J33" s="104">
        <v>30.6</v>
      </c>
      <c r="K33" s="104">
        <v>28</v>
      </c>
      <c r="L33" s="104">
        <v>25.9</v>
      </c>
      <c r="M33" s="104">
        <v>24.2</v>
      </c>
      <c r="N33" s="104">
        <v>22.7</v>
      </c>
      <c r="O33" s="104">
        <v>21.5</v>
      </c>
      <c r="P33" s="104">
        <v>20.399999999999999</v>
      </c>
      <c r="Q33" s="104">
        <v>19.399999999999999</v>
      </c>
      <c r="R33" s="104">
        <v>18.600000000000001</v>
      </c>
      <c r="S33" s="104">
        <v>17.8</v>
      </c>
      <c r="T33" s="104">
        <v>17.2</v>
      </c>
      <c r="U33" s="104">
        <v>16.600000000000001</v>
      </c>
      <c r="V33" s="87"/>
      <c r="W33" s="87"/>
    </row>
    <row r="34" spans="1:23" x14ac:dyDescent="0.25">
      <c r="A34" s="88">
        <v>27</v>
      </c>
      <c r="B34" s="104">
        <v>242.2</v>
      </c>
      <c r="C34" s="104">
        <v>123.4</v>
      </c>
      <c r="D34" s="104">
        <v>83.7</v>
      </c>
      <c r="E34" s="104">
        <v>64</v>
      </c>
      <c r="F34" s="104">
        <v>52.1</v>
      </c>
      <c r="G34" s="104">
        <v>44.2</v>
      </c>
      <c r="H34" s="104">
        <v>38.6</v>
      </c>
      <c r="I34" s="104">
        <v>34.299999999999997</v>
      </c>
      <c r="J34" s="104">
        <v>31.1</v>
      </c>
      <c r="K34" s="104">
        <v>28.5</v>
      </c>
      <c r="L34" s="104">
        <v>26.3</v>
      </c>
      <c r="M34" s="104">
        <v>24.5</v>
      </c>
      <c r="N34" s="104">
        <v>23.1</v>
      </c>
      <c r="O34" s="104">
        <v>21.8</v>
      </c>
      <c r="P34" s="104">
        <v>20.7</v>
      </c>
      <c r="Q34" s="104">
        <v>19.7</v>
      </c>
      <c r="R34" s="104">
        <v>18.899999999999999</v>
      </c>
      <c r="S34" s="104">
        <v>18.100000000000001</v>
      </c>
      <c r="T34" s="104">
        <v>17.5</v>
      </c>
      <c r="U34" s="104">
        <v>16.899999999999999</v>
      </c>
      <c r="V34" s="87"/>
      <c r="W34" s="87"/>
    </row>
    <row r="35" spans="1:23" x14ac:dyDescent="0.25">
      <c r="A35" s="88">
        <v>28</v>
      </c>
      <c r="B35" s="104">
        <v>245.8</v>
      </c>
      <c r="C35" s="104">
        <v>125.2</v>
      </c>
      <c r="D35" s="104">
        <v>85</v>
      </c>
      <c r="E35" s="104">
        <v>64.900000000000006</v>
      </c>
      <c r="F35" s="104">
        <v>52.9</v>
      </c>
      <c r="G35" s="104">
        <v>44.8</v>
      </c>
      <c r="H35" s="104">
        <v>39.1</v>
      </c>
      <c r="I35" s="104">
        <v>34.799999999999997</v>
      </c>
      <c r="J35" s="104">
        <v>31.5</v>
      </c>
      <c r="K35" s="104">
        <v>28.9</v>
      </c>
      <c r="L35" s="104">
        <v>26.7</v>
      </c>
      <c r="M35" s="104">
        <v>24.9</v>
      </c>
      <c r="N35" s="104">
        <v>23.4</v>
      </c>
      <c r="O35" s="104">
        <v>22.1</v>
      </c>
      <c r="P35" s="104">
        <v>21</v>
      </c>
      <c r="Q35" s="104">
        <v>20</v>
      </c>
      <c r="R35" s="104">
        <v>19.100000000000001</v>
      </c>
      <c r="S35" s="104">
        <v>18.399999999999999</v>
      </c>
      <c r="T35" s="104">
        <v>17.7</v>
      </c>
      <c r="U35" s="104">
        <v>17.100000000000001</v>
      </c>
      <c r="V35" s="87"/>
      <c r="W35" s="87"/>
    </row>
    <row r="36" spans="1:23" x14ac:dyDescent="0.25">
      <c r="A36" s="88">
        <v>29</v>
      </c>
      <c r="B36" s="104">
        <v>249.4</v>
      </c>
      <c r="C36" s="104">
        <v>127</v>
      </c>
      <c r="D36" s="104">
        <v>86.2</v>
      </c>
      <c r="E36" s="104">
        <v>65.8</v>
      </c>
      <c r="F36" s="104">
        <v>53.6</v>
      </c>
      <c r="G36" s="104">
        <v>45.5</v>
      </c>
      <c r="H36" s="104">
        <v>39.700000000000003</v>
      </c>
      <c r="I36" s="104">
        <v>35.4</v>
      </c>
      <c r="J36" s="104">
        <v>32</v>
      </c>
      <c r="K36" s="104">
        <v>29.3</v>
      </c>
      <c r="L36" s="104">
        <v>27.1</v>
      </c>
      <c r="M36" s="104">
        <v>25.3</v>
      </c>
      <c r="N36" s="104">
        <v>23.7</v>
      </c>
      <c r="O36" s="104">
        <v>22.4</v>
      </c>
      <c r="P36" s="104">
        <v>21.3</v>
      </c>
      <c r="Q36" s="104">
        <v>20.3</v>
      </c>
      <c r="R36" s="104">
        <v>19.399999999999999</v>
      </c>
      <c r="S36" s="104">
        <v>18.7</v>
      </c>
      <c r="T36" s="104">
        <v>18</v>
      </c>
      <c r="U36" s="104">
        <v>17.399999999999999</v>
      </c>
      <c r="V36" s="87"/>
      <c r="W36" s="87"/>
    </row>
    <row r="37" spans="1:23" x14ac:dyDescent="0.25">
      <c r="A37" s="88">
        <v>30</v>
      </c>
      <c r="B37" s="104">
        <v>253</v>
      </c>
      <c r="C37" s="104">
        <v>128.80000000000001</v>
      </c>
      <c r="D37" s="104">
        <v>87.5</v>
      </c>
      <c r="E37" s="104">
        <v>66.8</v>
      </c>
      <c r="F37" s="104">
        <v>54.4</v>
      </c>
      <c r="G37" s="104">
        <v>46.2</v>
      </c>
      <c r="H37" s="104">
        <v>40.299999999999997</v>
      </c>
      <c r="I37" s="104">
        <v>35.9</v>
      </c>
      <c r="J37" s="104">
        <v>32.5</v>
      </c>
      <c r="K37" s="104">
        <v>29.7</v>
      </c>
      <c r="L37" s="104">
        <v>27.5</v>
      </c>
      <c r="M37" s="104">
        <v>25.7</v>
      </c>
      <c r="N37" s="104">
        <v>24.1</v>
      </c>
      <c r="O37" s="104">
        <v>22.8</v>
      </c>
      <c r="P37" s="104">
        <v>21.6</v>
      </c>
      <c r="Q37" s="104">
        <v>20.6</v>
      </c>
      <c r="R37" s="104">
        <v>19.7</v>
      </c>
      <c r="S37" s="104">
        <v>19</v>
      </c>
      <c r="T37" s="104">
        <v>18.3</v>
      </c>
      <c r="U37" s="104">
        <v>17.600000000000001</v>
      </c>
      <c r="V37" s="87"/>
      <c r="W37" s="87"/>
    </row>
    <row r="38" spans="1:23" x14ac:dyDescent="0.25">
      <c r="A38" s="88">
        <v>31</v>
      </c>
      <c r="B38" s="104">
        <v>256.7</v>
      </c>
      <c r="C38" s="104">
        <v>130.69999999999999</v>
      </c>
      <c r="D38" s="104">
        <v>88.7</v>
      </c>
      <c r="E38" s="104">
        <v>67.8</v>
      </c>
      <c r="F38" s="104">
        <v>55.2</v>
      </c>
      <c r="G38" s="104">
        <v>46.8</v>
      </c>
      <c r="H38" s="104">
        <v>40.9</v>
      </c>
      <c r="I38" s="104">
        <v>36.4</v>
      </c>
      <c r="J38" s="104">
        <v>32.9</v>
      </c>
      <c r="K38" s="104">
        <v>30.2</v>
      </c>
      <c r="L38" s="104">
        <v>27.9</v>
      </c>
      <c r="M38" s="104">
        <v>26</v>
      </c>
      <c r="N38" s="104">
        <v>24.5</v>
      </c>
      <c r="O38" s="104">
        <v>23.1</v>
      </c>
      <c r="P38" s="104">
        <v>21.9</v>
      </c>
      <c r="Q38" s="104">
        <v>20.9</v>
      </c>
      <c r="R38" s="104">
        <v>20</v>
      </c>
      <c r="S38" s="104">
        <v>19.2</v>
      </c>
      <c r="T38" s="104">
        <v>18.5</v>
      </c>
      <c r="U38" s="104">
        <v>17.899999999999999</v>
      </c>
      <c r="V38" s="87"/>
      <c r="W38" s="87"/>
    </row>
    <row r="39" spans="1:23" x14ac:dyDescent="0.25">
      <c r="A39" s="88">
        <v>32</v>
      </c>
      <c r="B39" s="104">
        <v>260.39999999999998</v>
      </c>
      <c r="C39" s="104">
        <v>132.6</v>
      </c>
      <c r="D39" s="104">
        <v>90</v>
      </c>
      <c r="E39" s="104">
        <v>68.8</v>
      </c>
      <c r="F39" s="104">
        <v>56</v>
      </c>
      <c r="G39" s="104">
        <v>47.5</v>
      </c>
      <c r="H39" s="104">
        <v>41.5</v>
      </c>
      <c r="I39" s="104">
        <v>36.9</v>
      </c>
      <c r="J39" s="104">
        <v>33.4</v>
      </c>
      <c r="K39" s="104">
        <v>30.6</v>
      </c>
      <c r="L39" s="104">
        <v>28.3</v>
      </c>
      <c r="M39" s="104">
        <v>26.4</v>
      </c>
      <c r="N39" s="104">
        <v>24.8</v>
      </c>
      <c r="O39" s="104">
        <v>23.4</v>
      </c>
      <c r="P39" s="104">
        <v>22.3</v>
      </c>
      <c r="Q39" s="104">
        <v>21.2</v>
      </c>
      <c r="R39" s="104">
        <v>20.3</v>
      </c>
      <c r="S39" s="104">
        <v>19.5</v>
      </c>
      <c r="T39" s="104">
        <v>18.8</v>
      </c>
      <c r="U39" s="104">
        <v>18.2</v>
      </c>
      <c r="V39" s="87"/>
      <c r="W39" s="87"/>
    </row>
    <row r="40" spans="1:23" x14ac:dyDescent="0.25">
      <c r="A40" s="88">
        <v>33</v>
      </c>
      <c r="B40" s="104">
        <v>264.10000000000002</v>
      </c>
      <c r="C40" s="104">
        <v>134.5</v>
      </c>
      <c r="D40" s="104">
        <v>91.3</v>
      </c>
      <c r="E40" s="104">
        <v>69.8</v>
      </c>
      <c r="F40" s="104">
        <v>56.8</v>
      </c>
      <c r="G40" s="104">
        <v>48.2</v>
      </c>
      <c r="H40" s="104">
        <v>42.1</v>
      </c>
      <c r="I40" s="104">
        <v>37.5</v>
      </c>
      <c r="J40" s="104">
        <v>33.9</v>
      </c>
      <c r="K40" s="104">
        <v>31.1</v>
      </c>
      <c r="L40" s="104">
        <v>28.7</v>
      </c>
      <c r="M40" s="104">
        <v>26.8</v>
      </c>
      <c r="N40" s="104">
        <v>25.2</v>
      </c>
      <c r="O40" s="104">
        <v>23.8</v>
      </c>
      <c r="P40" s="104">
        <v>22.6</v>
      </c>
      <c r="Q40" s="104">
        <v>21.6</v>
      </c>
      <c r="R40" s="104">
        <v>20.6</v>
      </c>
      <c r="S40" s="104">
        <v>19.8</v>
      </c>
      <c r="T40" s="104">
        <v>19.100000000000001</v>
      </c>
      <c r="U40" s="104">
        <v>18.5</v>
      </c>
      <c r="V40" s="87"/>
      <c r="W40" s="87"/>
    </row>
    <row r="41" spans="1:23" x14ac:dyDescent="0.25">
      <c r="A41" s="88">
        <v>34</v>
      </c>
      <c r="B41" s="104">
        <v>267.89999999999998</v>
      </c>
      <c r="C41" s="104">
        <v>136.5</v>
      </c>
      <c r="D41" s="104">
        <v>92.7</v>
      </c>
      <c r="E41" s="104">
        <v>70.8</v>
      </c>
      <c r="F41" s="104">
        <v>57.7</v>
      </c>
      <c r="G41" s="104">
        <v>48.9</v>
      </c>
      <c r="H41" s="104">
        <v>42.7</v>
      </c>
      <c r="I41" s="104">
        <v>38</v>
      </c>
      <c r="J41" s="104">
        <v>34.4</v>
      </c>
      <c r="K41" s="104">
        <v>31.5</v>
      </c>
      <c r="L41" s="104">
        <v>29.2</v>
      </c>
      <c r="M41" s="104">
        <v>27.2</v>
      </c>
      <c r="N41" s="104">
        <v>25.6</v>
      </c>
      <c r="O41" s="104">
        <v>24.2</v>
      </c>
      <c r="P41" s="104">
        <v>22.9</v>
      </c>
      <c r="Q41" s="104">
        <v>21.9</v>
      </c>
      <c r="R41" s="104">
        <v>21</v>
      </c>
      <c r="S41" s="104">
        <v>20.100000000000001</v>
      </c>
      <c r="T41" s="104">
        <v>19.399999999999999</v>
      </c>
      <c r="U41" s="104">
        <v>18.8</v>
      </c>
      <c r="V41" s="87"/>
      <c r="W41" s="87"/>
    </row>
    <row r="42" spans="1:23" x14ac:dyDescent="0.25">
      <c r="A42" s="88">
        <v>35</v>
      </c>
      <c r="B42" s="104">
        <v>271.8</v>
      </c>
      <c r="C42" s="104">
        <v>138.4</v>
      </c>
      <c r="D42" s="104">
        <v>94</v>
      </c>
      <c r="E42" s="104">
        <v>71.8</v>
      </c>
      <c r="F42" s="104">
        <v>58.5</v>
      </c>
      <c r="G42" s="104">
        <v>49.6</v>
      </c>
      <c r="H42" s="104">
        <v>43.3</v>
      </c>
      <c r="I42" s="104">
        <v>38.6</v>
      </c>
      <c r="J42" s="104">
        <v>34.9</v>
      </c>
      <c r="K42" s="104">
        <v>32</v>
      </c>
      <c r="L42" s="104">
        <v>29.6</v>
      </c>
      <c r="M42" s="104">
        <v>27.6</v>
      </c>
      <c r="N42" s="104">
        <v>26</v>
      </c>
      <c r="O42" s="104">
        <v>24.5</v>
      </c>
      <c r="P42" s="104">
        <v>23.3</v>
      </c>
      <c r="Q42" s="104">
        <v>22.2</v>
      </c>
      <c r="R42" s="104">
        <v>21.3</v>
      </c>
      <c r="S42" s="104">
        <v>20.5</v>
      </c>
      <c r="T42" s="104">
        <v>19.7</v>
      </c>
      <c r="U42" s="104">
        <v>19.100000000000001</v>
      </c>
      <c r="V42" s="87"/>
      <c r="W42" s="87"/>
    </row>
    <row r="43" spans="1:23" x14ac:dyDescent="0.25">
      <c r="A43" s="88">
        <v>36</v>
      </c>
      <c r="B43" s="104">
        <v>275.7</v>
      </c>
      <c r="C43" s="104">
        <v>140.4</v>
      </c>
      <c r="D43" s="104">
        <v>95.3</v>
      </c>
      <c r="E43" s="104">
        <v>72.8</v>
      </c>
      <c r="F43" s="104">
        <v>59.3</v>
      </c>
      <c r="G43" s="104">
        <v>50.4</v>
      </c>
      <c r="H43" s="104">
        <v>43.9</v>
      </c>
      <c r="I43" s="104">
        <v>39.200000000000003</v>
      </c>
      <c r="J43" s="104">
        <v>35.4</v>
      </c>
      <c r="K43" s="104">
        <v>32.5</v>
      </c>
      <c r="L43" s="104">
        <v>30</v>
      </c>
      <c r="M43" s="104">
        <v>28</v>
      </c>
      <c r="N43" s="104">
        <v>26.3</v>
      </c>
      <c r="O43" s="104">
        <v>24.9</v>
      </c>
      <c r="P43" s="104">
        <v>23.7</v>
      </c>
      <c r="Q43" s="104">
        <v>22.6</v>
      </c>
      <c r="R43" s="104">
        <v>21.6</v>
      </c>
      <c r="S43" s="104">
        <v>20.8</v>
      </c>
      <c r="T43" s="104">
        <v>20.100000000000001</v>
      </c>
      <c r="U43" s="104">
        <v>19.399999999999999</v>
      </c>
      <c r="V43" s="87"/>
      <c r="W43" s="87"/>
    </row>
    <row r="44" spans="1:23" x14ac:dyDescent="0.25">
      <c r="A44" s="88">
        <v>37</v>
      </c>
      <c r="B44" s="104">
        <v>279.60000000000002</v>
      </c>
      <c r="C44" s="104">
        <v>142.4</v>
      </c>
      <c r="D44" s="104">
        <v>96.7</v>
      </c>
      <c r="E44" s="104">
        <v>73.900000000000006</v>
      </c>
      <c r="F44" s="104">
        <v>60.2</v>
      </c>
      <c r="G44" s="104">
        <v>51.1</v>
      </c>
      <c r="H44" s="104">
        <v>44.6</v>
      </c>
      <c r="I44" s="104">
        <v>39.700000000000003</v>
      </c>
      <c r="J44" s="104">
        <v>36</v>
      </c>
      <c r="K44" s="104">
        <v>32.9</v>
      </c>
      <c r="L44" s="104">
        <v>30.5</v>
      </c>
      <c r="M44" s="104">
        <v>28.5</v>
      </c>
      <c r="N44" s="104">
        <v>26.7</v>
      </c>
      <c r="O44" s="104">
        <v>25.3</v>
      </c>
      <c r="P44" s="104">
        <v>24</v>
      </c>
      <c r="Q44" s="104">
        <v>22.9</v>
      </c>
      <c r="R44" s="104">
        <v>22</v>
      </c>
      <c r="S44" s="104">
        <v>21.1</v>
      </c>
      <c r="T44" s="104">
        <v>20.399999999999999</v>
      </c>
      <c r="U44" s="104">
        <v>19.7</v>
      </c>
      <c r="V44" s="87"/>
      <c r="W44" s="87"/>
    </row>
    <row r="45" spans="1:23" x14ac:dyDescent="0.25">
      <c r="A45" s="88">
        <v>38</v>
      </c>
      <c r="B45" s="104">
        <v>283.60000000000002</v>
      </c>
      <c r="C45" s="104">
        <v>144.5</v>
      </c>
      <c r="D45" s="104">
        <v>98.1</v>
      </c>
      <c r="E45" s="104">
        <v>75</v>
      </c>
      <c r="F45" s="104">
        <v>61.1</v>
      </c>
      <c r="G45" s="104">
        <v>51.8</v>
      </c>
      <c r="H45" s="104">
        <v>45.2</v>
      </c>
      <c r="I45" s="104">
        <v>40.299999999999997</v>
      </c>
      <c r="J45" s="104">
        <v>36.5</v>
      </c>
      <c r="K45" s="104">
        <v>33.4</v>
      </c>
      <c r="L45" s="104">
        <v>31</v>
      </c>
      <c r="M45" s="104">
        <v>28.9</v>
      </c>
      <c r="N45" s="104">
        <v>27.2</v>
      </c>
      <c r="O45" s="104">
        <v>25.7</v>
      </c>
      <c r="P45" s="104">
        <v>24.4</v>
      </c>
      <c r="Q45" s="104">
        <v>23.3</v>
      </c>
      <c r="R45" s="104">
        <v>22.3</v>
      </c>
      <c r="S45" s="104">
        <v>21.5</v>
      </c>
      <c r="T45" s="104">
        <v>20.7</v>
      </c>
      <c r="U45" s="104">
        <v>20</v>
      </c>
      <c r="V45" s="87"/>
      <c r="W45" s="87"/>
    </row>
    <row r="46" spans="1:23" x14ac:dyDescent="0.25">
      <c r="A46" s="88">
        <v>39</v>
      </c>
      <c r="B46" s="104">
        <v>287.7</v>
      </c>
      <c r="C46" s="104">
        <v>146.5</v>
      </c>
      <c r="D46" s="104">
        <v>99.5</v>
      </c>
      <c r="E46" s="104">
        <v>76</v>
      </c>
      <c r="F46" s="104">
        <v>62</v>
      </c>
      <c r="G46" s="104">
        <v>52.6</v>
      </c>
      <c r="H46" s="104">
        <v>45.9</v>
      </c>
      <c r="I46" s="104">
        <v>40.9</v>
      </c>
      <c r="J46" s="104">
        <v>37</v>
      </c>
      <c r="K46" s="104">
        <v>34</v>
      </c>
      <c r="L46" s="104">
        <v>31.4</v>
      </c>
      <c r="M46" s="104">
        <v>29.3</v>
      </c>
      <c r="N46" s="104">
        <v>27.6</v>
      </c>
      <c r="O46" s="104">
        <v>26.1</v>
      </c>
      <c r="P46" s="104">
        <v>24.8</v>
      </c>
      <c r="Q46" s="104">
        <v>23.7</v>
      </c>
      <c r="R46" s="104">
        <v>22.7</v>
      </c>
      <c r="S46" s="104">
        <v>21.8</v>
      </c>
      <c r="T46" s="104">
        <v>21.1</v>
      </c>
      <c r="U46" s="104">
        <v>20.399999999999999</v>
      </c>
      <c r="V46" s="87"/>
      <c r="W46" s="87"/>
    </row>
    <row r="47" spans="1:23" x14ac:dyDescent="0.25">
      <c r="A47" s="88">
        <v>40</v>
      </c>
      <c r="B47" s="104">
        <v>291.8</v>
      </c>
      <c r="C47" s="104">
        <v>148.6</v>
      </c>
      <c r="D47" s="104">
        <v>101</v>
      </c>
      <c r="E47" s="104">
        <v>77.099999999999994</v>
      </c>
      <c r="F47" s="104">
        <v>62.9</v>
      </c>
      <c r="G47" s="104">
        <v>53.4</v>
      </c>
      <c r="H47" s="104">
        <v>46.6</v>
      </c>
      <c r="I47" s="104">
        <v>41.5</v>
      </c>
      <c r="J47" s="104">
        <v>37.6</v>
      </c>
      <c r="K47" s="104">
        <v>34.5</v>
      </c>
      <c r="L47" s="104">
        <v>31.9</v>
      </c>
      <c r="M47" s="104">
        <v>29.8</v>
      </c>
      <c r="N47" s="104">
        <v>28</v>
      </c>
      <c r="O47" s="104">
        <v>26.5</v>
      </c>
      <c r="P47" s="104">
        <v>25.2</v>
      </c>
      <c r="Q47" s="104">
        <v>24.1</v>
      </c>
      <c r="R47" s="104">
        <v>23.1</v>
      </c>
      <c r="S47" s="104">
        <v>22.2</v>
      </c>
      <c r="T47" s="104">
        <v>21.4</v>
      </c>
      <c r="U47" s="104">
        <v>20.8</v>
      </c>
      <c r="V47" s="87"/>
      <c r="W47" s="87"/>
    </row>
    <row r="48" spans="1:23" x14ac:dyDescent="0.25">
      <c r="A48" s="88">
        <v>41</v>
      </c>
      <c r="B48" s="104">
        <v>295.89999999999998</v>
      </c>
      <c r="C48" s="104">
        <v>150.80000000000001</v>
      </c>
      <c r="D48" s="104">
        <v>102.4</v>
      </c>
      <c r="E48" s="104">
        <v>78.3</v>
      </c>
      <c r="F48" s="104">
        <v>63.8</v>
      </c>
      <c r="G48" s="104">
        <v>54.2</v>
      </c>
      <c r="H48" s="104">
        <v>47.3</v>
      </c>
      <c r="I48" s="104">
        <v>42.2</v>
      </c>
      <c r="J48" s="104">
        <v>38.200000000000003</v>
      </c>
      <c r="K48" s="104">
        <v>35</v>
      </c>
      <c r="L48" s="104">
        <v>32.4</v>
      </c>
      <c r="M48" s="104">
        <v>30.3</v>
      </c>
      <c r="N48" s="104">
        <v>28.5</v>
      </c>
      <c r="O48" s="104">
        <v>26.9</v>
      </c>
      <c r="P48" s="104">
        <v>25.6</v>
      </c>
      <c r="Q48" s="104">
        <v>24.5</v>
      </c>
      <c r="R48" s="104">
        <v>23.5</v>
      </c>
      <c r="S48" s="104">
        <v>22.6</v>
      </c>
      <c r="T48" s="104">
        <v>21.8</v>
      </c>
      <c r="U48" s="104">
        <v>21.1</v>
      </c>
      <c r="V48" s="87"/>
      <c r="W48" s="87"/>
    </row>
    <row r="49" spans="1:23" x14ac:dyDescent="0.25">
      <c r="A49" s="88">
        <v>42</v>
      </c>
      <c r="B49" s="104">
        <v>300.10000000000002</v>
      </c>
      <c r="C49" s="104">
        <v>152.9</v>
      </c>
      <c r="D49" s="104">
        <v>103.9</v>
      </c>
      <c r="E49" s="104">
        <v>79.400000000000006</v>
      </c>
      <c r="F49" s="104">
        <v>64.7</v>
      </c>
      <c r="G49" s="104">
        <v>55</v>
      </c>
      <c r="H49" s="104">
        <v>48</v>
      </c>
      <c r="I49" s="104">
        <v>42.8</v>
      </c>
      <c r="J49" s="104">
        <v>38.799999999999997</v>
      </c>
      <c r="K49" s="104">
        <v>35.6</v>
      </c>
      <c r="L49" s="104">
        <v>32.9</v>
      </c>
      <c r="M49" s="104">
        <v>30.8</v>
      </c>
      <c r="N49" s="104">
        <v>29</v>
      </c>
      <c r="O49" s="104">
        <v>27.4</v>
      </c>
      <c r="P49" s="104">
        <v>26.1</v>
      </c>
      <c r="Q49" s="104">
        <v>24.9</v>
      </c>
      <c r="R49" s="104">
        <v>23.9</v>
      </c>
      <c r="S49" s="104">
        <v>23</v>
      </c>
      <c r="T49" s="104">
        <v>22.2</v>
      </c>
      <c r="U49" s="104">
        <v>21.5</v>
      </c>
      <c r="V49" s="87"/>
      <c r="W49" s="87"/>
    </row>
    <row r="50" spans="1:23" x14ac:dyDescent="0.25">
      <c r="A50" s="88">
        <v>43</v>
      </c>
      <c r="B50" s="104">
        <v>304.39999999999998</v>
      </c>
      <c r="C50" s="104">
        <v>155.1</v>
      </c>
      <c r="D50" s="104">
        <v>105.4</v>
      </c>
      <c r="E50" s="104">
        <v>80.599999999999994</v>
      </c>
      <c r="F50" s="104">
        <v>65.7</v>
      </c>
      <c r="G50" s="104">
        <v>55.8</v>
      </c>
      <c r="H50" s="104">
        <v>48.7</v>
      </c>
      <c r="I50" s="104">
        <v>43.5</v>
      </c>
      <c r="J50" s="104">
        <v>39.4</v>
      </c>
      <c r="K50" s="104">
        <v>36.1</v>
      </c>
      <c r="L50" s="104">
        <v>33.5</v>
      </c>
      <c r="M50" s="104">
        <v>31.3</v>
      </c>
      <c r="N50" s="104">
        <v>29.4</v>
      </c>
      <c r="O50" s="104">
        <v>27.9</v>
      </c>
      <c r="P50" s="104">
        <v>26.5</v>
      </c>
      <c r="Q50" s="104">
        <v>25.3</v>
      </c>
      <c r="R50" s="104">
        <v>24.3</v>
      </c>
      <c r="S50" s="104">
        <v>23.4</v>
      </c>
      <c r="T50" s="104">
        <v>22.6</v>
      </c>
      <c r="U50" s="104">
        <v>21.9</v>
      </c>
      <c r="V50" s="87"/>
      <c r="W50" s="87"/>
    </row>
    <row r="51" spans="1:23" x14ac:dyDescent="0.25">
      <c r="A51" s="88">
        <v>44</v>
      </c>
      <c r="B51" s="104">
        <v>308.7</v>
      </c>
      <c r="C51" s="104">
        <v>157.30000000000001</v>
      </c>
      <c r="D51" s="104">
        <v>106.9</v>
      </c>
      <c r="E51" s="104">
        <v>81.7</v>
      </c>
      <c r="F51" s="104">
        <v>66.7</v>
      </c>
      <c r="G51" s="104">
        <v>56.6</v>
      </c>
      <c r="H51" s="104">
        <v>49.5</v>
      </c>
      <c r="I51" s="104">
        <v>44.1</v>
      </c>
      <c r="J51" s="104">
        <v>40</v>
      </c>
      <c r="K51" s="104">
        <v>36.700000000000003</v>
      </c>
      <c r="L51" s="104">
        <v>34</v>
      </c>
      <c r="M51" s="104">
        <v>31.8</v>
      </c>
      <c r="N51" s="104">
        <v>29.9</v>
      </c>
      <c r="O51" s="104">
        <v>28.3</v>
      </c>
      <c r="P51" s="104">
        <v>27</v>
      </c>
      <c r="Q51" s="104">
        <v>25.8</v>
      </c>
      <c r="R51" s="104">
        <v>24.8</v>
      </c>
      <c r="S51" s="104">
        <v>23.9</v>
      </c>
      <c r="T51" s="104">
        <v>23</v>
      </c>
      <c r="U51" s="104">
        <v>22.3</v>
      </c>
      <c r="V51" s="87"/>
      <c r="W51" s="87"/>
    </row>
    <row r="52" spans="1:23" x14ac:dyDescent="0.25">
      <c r="A52" s="88">
        <v>45</v>
      </c>
      <c r="B52" s="104">
        <v>313</v>
      </c>
      <c r="C52" s="104">
        <v>159.6</v>
      </c>
      <c r="D52" s="104">
        <v>108.4</v>
      </c>
      <c r="E52" s="104">
        <v>82.9</v>
      </c>
      <c r="F52" s="104">
        <v>67.599999999999994</v>
      </c>
      <c r="G52" s="104">
        <v>57.5</v>
      </c>
      <c r="H52" s="104">
        <v>50.2</v>
      </c>
      <c r="I52" s="104">
        <v>44.8</v>
      </c>
      <c r="J52" s="104">
        <v>40.6</v>
      </c>
      <c r="K52" s="104">
        <v>37.299999999999997</v>
      </c>
      <c r="L52" s="104">
        <v>34.6</v>
      </c>
      <c r="M52" s="104">
        <v>32.299999999999997</v>
      </c>
      <c r="N52" s="104">
        <v>30.4</v>
      </c>
      <c r="O52" s="104">
        <v>28.8</v>
      </c>
      <c r="P52" s="104">
        <v>27.5</v>
      </c>
      <c r="Q52" s="104">
        <v>26.3</v>
      </c>
      <c r="R52" s="104">
        <v>25.2</v>
      </c>
      <c r="S52" s="104">
        <v>24.3</v>
      </c>
      <c r="T52" s="104">
        <v>23.5</v>
      </c>
      <c r="U52" s="104">
        <v>22.7</v>
      </c>
      <c r="V52" s="87"/>
      <c r="W52" s="87"/>
    </row>
    <row r="53" spans="1:23" x14ac:dyDescent="0.25">
      <c r="A53" s="88">
        <v>46</v>
      </c>
      <c r="B53" s="104">
        <v>317.3</v>
      </c>
      <c r="C53" s="104">
        <v>161.80000000000001</v>
      </c>
      <c r="D53" s="104">
        <v>110</v>
      </c>
      <c r="E53" s="104">
        <v>84.1</v>
      </c>
      <c r="F53" s="104">
        <v>68.599999999999994</v>
      </c>
      <c r="G53" s="104">
        <v>58.3</v>
      </c>
      <c r="H53" s="104">
        <v>51</v>
      </c>
      <c r="I53" s="104">
        <v>45.5</v>
      </c>
      <c r="J53" s="104">
        <v>41.3</v>
      </c>
      <c r="K53" s="104">
        <v>37.9</v>
      </c>
      <c r="L53" s="104">
        <v>35.200000000000003</v>
      </c>
      <c r="M53" s="104">
        <v>32.9</v>
      </c>
      <c r="N53" s="104">
        <v>31</v>
      </c>
      <c r="O53" s="104">
        <v>29.4</v>
      </c>
      <c r="P53" s="104">
        <v>28</v>
      </c>
      <c r="Q53" s="104">
        <v>26.7</v>
      </c>
      <c r="R53" s="104">
        <v>25.7</v>
      </c>
      <c r="S53" s="104">
        <v>24.8</v>
      </c>
      <c r="T53" s="104">
        <v>23.9</v>
      </c>
      <c r="U53" s="104"/>
      <c r="V53" s="87"/>
      <c r="W53" s="87"/>
    </row>
    <row r="54" spans="1:23" x14ac:dyDescent="0.25">
      <c r="A54" s="88">
        <v>47</v>
      </c>
      <c r="B54" s="104">
        <v>321.7</v>
      </c>
      <c r="C54" s="104">
        <v>164.1</v>
      </c>
      <c r="D54" s="104">
        <v>111.6</v>
      </c>
      <c r="E54" s="104">
        <v>85.4</v>
      </c>
      <c r="F54" s="104">
        <v>69.7</v>
      </c>
      <c r="G54" s="104">
        <v>59.2</v>
      </c>
      <c r="H54" s="104">
        <v>51.8</v>
      </c>
      <c r="I54" s="104">
        <v>46.3</v>
      </c>
      <c r="J54" s="104">
        <v>42</v>
      </c>
      <c r="K54" s="104">
        <v>38.5</v>
      </c>
      <c r="L54" s="104">
        <v>35.799999999999997</v>
      </c>
      <c r="M54" s="104">
        <v>33.5</v>
      </c>
      <c r="N54" s="104">
        <v>31.5</v>
      </c>
      <c r="O54" s="104">
        <v>29.9</v>
      </c>
      <c r="P54" s="104">
        <v>28.5</v>
      </c>
      <c r="Q54" s="104">
        <v>27.2</v>
      </c>
      <c r="R54" s="104">
        <v>26.2</v>
      </c>
      <c r="S54" s="104">
        <v>25.2</v>
      </c>
      <c r="T54" s="104"/>
      <c r="U54" s="104"/>
      <c r="V54" s="87"/>
      <c r="W54" s="87"/>
    </row>
    <row r="55" spans="1:23" x14ac:dyDescent="0.25">
      <c r="A55" s="88">
        <v>48</v>
      </c>
      <c r="B55" s="104">
        <v>326.10000000000002</v>
      </c>
      <c r="C55" s="104">
        <v>166.4</v>
      </c>
      <c r="D55" s="104">
        <v>113.2</v>
      </c>
      <c r="E55" s="104">
        <v>86.6</v>
      </c>
      <c r="F55" s="104">
        <v>70.7</v>
      </c>
      <c r="G55" s="104">
        <v>60.1</v>
      </c>
      <c r="H55" s="104">
        <v>52.6</v>
      </c>
      <c r="I55" s="104">
        <v>47</v>
      </c>
      <c r="J55" s="104">
        <v>42.6</v>
      </c>
      <c r="K55" s="104">
        <v>39.200000000000003</v>
      </c>
      <c r="L55" s="104">
        <v>36.4</v>
      </c>
      <c r="M55" s="104">
        <v>34</v>
      </c>
      <c r="N55" s="104">
        <v>32.1</v>
      </c>
      <c r="O55" s="104">
        <v>30.4</v>
      </c>
      <c r="P55" s="104">
        <v>29</v>
      </c>
      <c r="Q55" s="104">
        <v>27.7</v>
      </c>
      <c r="R55" s="104">
        <v>26.6</v>
      </c>
      <c r="S55" s="104"/>
      <c r="T55" s="104"/>
      <c r="U55" s="104"/>
      <c r="V55" s="87"/>
      <c r="W55" s="87"/>
    </row>
    <row r="56" spans="1:23" x14ac:dyDescent="0.25">
      <c r="A56" s="88">
        <v>49</v>
      </c>
      <c r="B56" s="104">
        <v>330.6</v>
      </c>
      <c r="C56" s="104">
        <v>168.7</v>
      </c>
      <c r="D56" s="104">
        <v>114.8</v>
      </c>
      <c r="E56" s="104">
        <v>87.9</v>
      </c>
      <c r="F56" s="104">
        <v>71.8</v>
      </c>
      <c r="G56" s="104">
        <v>61.1</v>
      </c>
      <c r="H56" s="104">
        <v>53.4</v>
      </c>
      <c r="I56" s="104">
        <v>47.8</v>
      </c>
      <c r="J56" s="104">
        <v>43.3</v>
      </c>
      <c r="K56" s="104">
        <v>39.799999999999997</v>
      </c>
      <c r="L56" s="104">
        <v>37</v>
      </c>
      <c r="M56" s="104">
        <v>34.6</v>
      </c>
      <c r="N56" s="104">
        <v>32.6</v>
      </c>
      <c r="O56" s="104">
        <v>31</v>
      </c>
      <c r="P56" s="104">
        <v>29.5</v>
      </c>
      <c r="Q56" s="104">
        <v>28.2</v>
      </c>
      <c r="R56" s="104"/>
      <c r="S56" s="104"/>
      <c r="T56" s="104"/>
      <c r="U56" s="104"/>
      <c r="V56" s="87"/>
      <c r="W56" s="87"/>
    </row>
    <row r="57" spans="1:23" x14ac:dyDescent="0.25">
      <c r="A57" s="88">
        <v>50</v>
      </c>
      <c r="B57" s="104">
        <v>335</v>
      </c>
      <c r="C57" s="104">
        <v>171</v>
      </c>
      <c r="D57" s="104">
        <v>116.4</v>
      </c>
      <c r="E57" s="104">
        <v>89.2</v>
      </c>
      <c r="F57" s="104">
        <v>72.8</v>
      </c>
      <c r="G57" s="104">
        <v>62</v>
      </c>
      <c r="H57" s="104">
        <v>54.3</v>
      </c>
      <c r="I57" s="104">
        <v>48.5</v>
      </c>
      <c r="J57" s="104">
        <v>44</v>
      </c>
      <c r="K57" s="104">
        <v>40.5</v>
      </c>
      <c r="L57" s="104">
        <v>37.6</v>
      </c>
      <c r="M57" s="104">
        <v>35.200000000000003</v>
      </c>
      <c r="N57" s="104">
        <v>33.200000000000003</v>
      </c>
      <c r="O57" s="104">
        <v>31.5</v>
      </c>
      <c r="P57" s="104">
        <v>30</v>
      </c>
      <c r="Q57" s="104"/>
      <c r="R57" s="104"/>
      <c r="S57" s="104"/>
      <c r="T57" s="104"/>
      <c r="U57" s="104"/>
      <c r="V57" s="87"/>
      <c r="W57" s="87"/>
    </row>
    <row r="58" spans="1:23" x14ac:dyDescent="0.25">
      <c r="A58" s="88">
        <v>51</v>
      </c>
      <c r="B58" s="104">
        <v>339.5</v>
      </c>
      <c r="C58" s="104">
        <v>173.4</v>
      </c>
      <c r="D58" s="104">
        <v>118.1</v>
      </c>
      <c r="E58" s="104">
        <v>90.4</v>
      </c>
      <c r="F58" s="104">
        <v>73.900000000000006</v>
      </c>
      <c r="G58" s="104">
        <v>62.9</v>
      </c>
      <c r="H58" s="104">
        <v>55.1</v>
      </c>
      <c r="I58" s="104">
        <v>49.3</v>
      </c>
      <c r="J58" s="104">
        <v>44.8</v>
      </c>
      <c r="K58" s="104">
        <v>41.2</v>
      </c>
      <c r="L58" s="104">
        <v>38.200000000000003</v>
      </c>
      <c r="M58" s="104">
        <v>35.799999999999997</v>
      </c>
      <c r="N58" s="104">
        <v>33.799999999999997</v>
      </c>
      <c r="O58" s="104">
        <v>32.1</v>
      </c>
      <c r="P58" s="104"/>
      <c r="Q58" s="104"/>
      <c r="R58" s="104"/>
      <c r="S58" s="104"/>
      <c r="T58" s="104"/>
      <c r="U58" s="104"/>
      <c r="V58" s="87"/>
      <c r="W58" s="87"/>
    </row>
    <row r="59" spans="1:23" x14ac:dyDescent="0.25">
      <c r="A59" s="88">
        <v>52</v>
      </c>
      <c r="B59" s="104">
        <v>344</v>
      </c>
      <c r="C59" s="104">
        <v>175.7</v>
      </c>
      <c r="D59" s="104">
        <v>119.7</v>
      </c>
      <c r="E59" s="104">
        <v>91.8</v>
      </c>
      <c r="F59" s="104">
        <v>75</v>
      </c>
      <c r="G59" s="104">
        <v>63.9</v>
      </c>
      <c r="H59" s="104">
        <v>56</v>
      </c>
      <c r="I59" s="104">
        <v>50.1</v>
      </c>
      <c r="J59" s="104">
        <v>45.5</v>
      </c>
      <c r="K59" s="104">
        <v>41.9</v>
      </c>
      <c r="L59" s="104">
        <v>38.9</v>
      </c>
      <c r="M59" s="104">
        <v>36.4</v>
      </c>
      <c r="N59" s="104">
        <v>34.4</v>
      </c>
      <c r="O59" s="104"/>
      <c r="P59" s="104"/>
      <c r="Q59" s="104"/>
      <c r="R59" s="104"/>
      <c r="S59" s="104"/>
      <c r="T59" s="104"/>
      <c r="U59" s="104"/>
      <c r="V59" s="87"/>
      <c r="W59" s="87"/>
    </row>
    <row r="60" spans="1:23" x14ac:dyDescent="0.25">
      <c r="A60" s="88">
        <v>53</v>
      </c>
      <c r="B60" s="104">
        <v>348.6</v>
      </c>
      <c r="C60" s="104">
        <v>178.1</v>
      </c>
      <c r="D60" s="104">
        <v>121.4</v>
      </c>
      <c r="E60" s="104">
        <v>93.1</v>
      </c>
      <c r="F60" s="104">
        <v>76.099999999999994</v>
      </c>
      <c r="G60" s="104">
        <v>64.900000000000006</v>
      </c>
      <c r="H60" s="104">
        <v>56.8</v>
      </c>
      <c r="I60" s="104">
        <v>50.9</v>
      </c>
      <c r="J60" s="104">
        <v>46.2</v>
      </c>
      <c r="K60" s="104">
        <v>42.5</v>
      </c>
      <c r="L60" s="104">
        <v>39.6</v>
      </c>
      <c r="M60" s="104">
        <v>37.1</v>
      </c>
      <c r="N60" s="104"/>
      <c r="O60" s="104"/>
      <c r="P60" s="104"/>
      <c r="Q60" s="104"/>
      <c r="R60" s="104"/>
      <c r="S60" s="104"/>
      <c r="T60" s="104"/>
      <c r="U60" s="104"/>
      <c r="V60" s="87"/>
      <c r="W60" s="87"/>
    </row>
    <row r="61" spans="1:23" x14ac:dyDescent="0.25">
      <c r="A61" s="88">
        <v>54</v>
      </c>
      <c r="B61" s="104">
        <v>353.2</v>
      </c>
      <c r="C61" s="104">
        <v>180.6</v>
      </c>
      <c r="D61" s="104">
        <v>123.1</v>
      </c>
      <c r="E61" s="104">
        <v>94.4</v>
      </c>
      <c r="F61" s="104">
        <v>77.3</v>
      </c>
      <c r="G61" s="104">
        <v>65.8</v>
      </c>
      <c r="H61" s="104">
        <v>57.7</v>
      </c>
      <c r="I61" s="104">
        <v>51.7</v>
      </c>
      <c r="J61" s="104">
        <v>47</v>
      </c>
      <c r="K61" s="104">
        <v>43.3</v>
      </c>
      <c r="L61" s="104">
        <v>40.200000000000003</v>
      </c>
      <c r="M61" s="104"/>
      <c r="N61" s="104"/>
      <c r="O61" s="104"/>
      <c r="P61" s="104"/>
      <c r="Q61" s="104"/>
      <c r="R61" s="104"/>
      <c r="S61" s="104"/>
      <c r="T61" s="104"/>
      <c r="U61" s="104"/>
      <c r="V61" s="87"/>
      <c r="W61" s="87"/>
    </row>
    <row r="62" spans="1:23" x14ac:dyDescent="0.25">
      <c r="A62" s="88">
        <v>55</v>
      </c>
      <c r="B62" s="104">
        <v>358</v>
      </c>
      <c r="C62" s="104">
        <v>183.1</v>
      </c>
      <c r="D62" s="104">
        <v>124.9</v>
      </c>
      <c r="E62" s="104">
        <v>95.8</v>
      </c>
      <c r="F62" s="104">
        <v>78.400000000000006</v>
      </c>
      <c r="G62" s="104">
        <v>66.900000000000006</v>
      </c>
      <c r="H62" s="104">
        <v>58.6</v>
      </c>
      <c r="I62" s="104">
        <v>52.5</v>
      </c>
      <c r="J62" s="104">
        <v>47.8</v>
      </c>
      <c r="K62" s="104">
        <v>44</v>
      </c>
      <c r="L62" s="104"/>
      <c r="M62" s="104"/>
      <c r="N62" s="104"/>
      <c r="O62" s="104"/>
      <c r="P62" s="104"/>
      <c r="Q62" s="104"/>
      <c r="R62" s="104"/>
      <c r="S62" s="104"/>
      <c r="T62" s="104"/>
      <c r="U62" s="104"/>
      <c r="V62" s="87"/>
      <c r="W62" s="87"/>
    </row>
    <row r="63" spans="1:23" x14ac:dyDescent="0.25">
      <c r="A63" s="88">
        <v>56</v>
      </c>
      <c r="B63" s="104">
        <v>362.8</v>
      </c>
      <c r="C63" s="104">
        <v>185.6</v>
      </c>
      <c r="D63" s="104">
        <v>126.6</v>
      </c>
      <c r="E63" s="104">
        <v>97.2</v>
      </c>
      <c r="F63" s="104">
        <v>79.599999999999994</v>
      </c>
      <c r="G63" s="104">
        <v>67.900000000000006</v>
      </c>
      <c r="H63" s="104">
        <v>59.6</v>
      </c>
      <c r="I63" s="104">
        <v>53.3</v>
      </c>
      <c r="J63" s="104">
        <v>48.6</v>
      </c>
      <c r="K63" s="104"/>
      <c r="L63" s="104"/>
      <c r="M63" s="104"/>
      <c r="N63" s="104"/>
      <c r="O63" s="104"/>
      <c r="P63" s="104"/>
      <c r="Q63" s="104"/>
      <c r="R63" s="104"/>
      <c r="S63" s="104"/>
      <c r="T63" s="104"/>
      <c r="U63" s="104"/>
      <c r="V63" s="87"/>
      <c r="W63" s="87"/>
    </row>
    <row r="64" spans="1:23" x14ac:dyDescent="0.25">
      <c r="A64" s="88">
        <v>57</v>
      </c>
      <c r="B64" s="104">
        <v>367.8</v>
      </c>
      <c r="C64" s="104">
        <v>188.3</v>
      </c>
      <c r="D64" s="104">
        <v>128.5</v>
      </c>
      <c r="E64" s="104">
        <v>98.7</v>
      </c>
      <c r="F64" s="104">
        <v>80.8</v>
      </c>
      <c r="G64" s="104">
        <v>69</v>
      </c>
      <c r="H64" s="104">
        <v>60.5</v>
      </c>
      <c r="I64" s="104">
        <v>54.3</v>
      </c>
      <c r="J64" s="104"/>
      <c r="K64" s="104"/>
      <c r="L64" s="104"/>
      <c r="M64" s="104"/>
      <c r="N64" s="104"/>
      <c r="O64" s="104"/>
      <c r="P64" s="104"/>
      <c r="Q64" s="104"/>
      <c r="R64" s="104"/>
      <c r="S64" s="104"/>
      <c r="T64" s="104"/>
      <c r="U64" s="104"/>
      <c r="V64" s="87"/>
      <c r="W64" s="87"/>
    </row>
    <row r="65" spans="1:23" x14ac:dyDescent="0.25">
      <c r="A65" s="88">
        <v>58</v>
      </c>
      <c r="B65" s="104">
        <v>373</v>
      </c>
      <c r="C65" s="104">
        <v>191</v>
      </c>
      <c r="D65" s="104">
        <v>130.4</v>
      </c>
      <c r="E65" s="104">
        <v>100.2</v>
      </c>
      <c r="F65" s="104">
        <v>82.1</v>
      </c>
      <c r="G65" s="104">
        <v>70.099999999999994</v>
      </c>
      <c r="H65" s="104">
        <v>61.6</v>
      </c>
      <c r="I65" s="104"/>
      <c r="J65" s="104"/>
      <c r="K65" s="104"/>
      <c r="L65" s="104"/>
      <c r="M65" s="104"/>
      <c r="N65" s="104"/>
      <c r="O65" s="104"/>
      <c r="P65" s="104"/>
      <c r="Q65" s="104"/>
      <c r="R65" s="104"/>
      <c r="S65" s="104"/>
      <c r="T65" s="104"/>
      <c r="U65" s="104"/>
      <c r="V65" s="87"/>
      <c r="W65" s="87"/>
    </row>
    <row r="66" spans="1:23" x14ac:dyDescent="0.25">
      <c r="A66" s="88">
        <v>59</v>
      </c>
      <c r="B66" s="104">
        <v>378.5</v>
      </c>
      <c r="C66" s="104">
        <v>193.9</v>
      </c>
      <c r="D66" s="104">
        <v>132.4</v>
      </c>
      <c r="E66" s="104">
        <v>101.8</v>
      </c>
      <c r="F66" s="104">
        <v>83.4</v>
      </c>
      <c r="G66" s="104">
        <v>71.3</v>
      </c>
      <c r="H66" s="104"/>
      <c r="I66" s="104"/>
      <c r="J66" s="104"/>
      <c r="K66" s="104"/>
      <c r="L66" s="104"/>
      <c r="M66" s="104"/>
      <c r="N66" s="104"/>
      <c r="O66" s="104"/>
      <c r="P66" s="104"/>
      <c r="Q66" s="104"/>
      <c r="R66" s="104"/>
      <c r="S66" s="104"/>
      <c r="T66" s="104"/>
      <c r="U66" s="104"/>
      <c r="V66" s="87"/>
      <c r="W66" s="87"/>
    </row>
    <row r="67" spans="1:23" x14ac:dyDescent="0.25">
      <c r="A67" s="88">
        <v>60</v>
      </c>
      <c r="B67" s="104">
        <v>384.2</v>
      </c>
      <c r="C67" s="104">
        <v>196.9</v>
      </c>
      <c r="D67" s="104">
        <v>134.5</v>
      </c>
      <c r="E67" s="104">
        <v>103.4</v>
      </c>
      <c r="F67" s="104">
        <v>84.9</v>
      </c>
      <c r="G67" s="104"/>
      <c r="H67" s="104"/>
      <c r="I67" s="104"/>
      <c r="J67" s="104"/>
      <c r="K67" s="104"/>
      <c r="L67" s="104"/>
      <c r="M67" s="104"/>
      <c r="N67" s="104"/>
      <c r="O67" s="104"/>
      <c r="P67" s="104"/>
      <c r="Q67" s="104"/>
      <c r="R67" s="104"/>
      <c r="S67" s="104"/>
      <c r="T67" s="104"/>
      <c r="U67" s="104"/>
      <c r="V67" s="87"/>
      <c r="W67" s="87"/>
    </row>
    <row r="68" spans="1:23" x14ac:dyDescent="0.25">
      <c r="A68" s="88">
        <v>61</v>
      </c>
      <c r="B68" s="104">
        <v>390.1</v>
      </c>
      <c r="C68" s="104">
        <v>200</v>
      </c>
      <c r="D68" s="104">
        <v>136.69999999999999</v>
      </c>
      <c r="E68" s="104">
        <v>105.2</v>
      </c>
      <c r="F68" s="104"/>
      <c r="G68" s="104"/>
      <c r="H68" s="104"/>
      <c r="I68" s="104"/>
      <c r="J68" s="104"/>
      <c r="K68" s="104"/>
      <c r="L68" s="104"/>
      <c r="M68" s="104"/>
      <c r="N68" s="104"/>
      <c r="O68" s="104"/>
      <c r="P68" s="104"/>
      <c r="Q68" s="104"/>
      <c r="R68" s="104"/>
      <c r="S68" s="104"/>
      <c r="T68" s="104"/>
      <c r="U68" s="104"/>
      <c r="V68" s="87"/>
      <c r="W68" s="87"/>
    </row>
    <row r="69" spans="1:23" x14ac:dyDescent="0.25">
      <c r="A69" s="88">
        <v>62</v>
      </c>
      <c r="B69" s="104">
        <v>396.4</v>
      </c>
      <c r="C69" s="104">
        <v>203.3</v>
      </c>
      <c r="D69" s="104">
        <v>139.1</v>
      </c>
      <c r="E69" s="104"/>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403.2</v>
      </c>
      <c r="C70" s="104">
        <v>206.9</v>
      </c>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410.3</v>
      </c>
      <c r="C71" s="104"/>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upjACiO61/2aNoWFFHVibvnCjxHrqI2RdcTliZXHfdYSf1N8BdcqeG2sJeJ4u7vxaPLzD8a/8hR0AdLRa5MvVQ==" saltValue="BW2ZRTNyNgPYWjtCkOCE7g==" spinCount="100000" sheet="1" objects="1" scenarios="1"/>
  <conditionalFormatting sqref="A6:A16 A18:A21">
    <cfRule type="expression" dxfId="629" priority="27" stopIfTrue="1">
      <formula>MOD(ROW(),2)=0</formula>
    </cfRule>
    <cfRule type="expression" dxfId="628" priority="28" stopIfTrue="1">
      <formula>MOD(ROW(),2)&lt;&gt;0</formula>
    </cfRule>
  </conditionalFormatting>
  <conditionalFormatting sqref="B6:U11 B13:U16 C12:U12 C17:U21">
    <cfRule type="expression" dxfId="627" priority="29" stopIfTrue="1">
      <formula>MOD(ROW(),2)=0</formula>
    </cfRule>
    <cfRule type="expression" dxfId="626" priority="30" stopIfTrue="1">
      <formula>MOD(ROW(),2)&lt;&gt;0</formula>
    </cfRule>
  </conditionalFormatting>
  <conditionalFormatting sqref="B12">
    <cfRule type="expression" dxfId="625" priority="21" stopIfTrue="1">
      <formula>MOD(ROW(),2)=0</formula>
    </cfRule>
    <cfRule type="expression" dxfId="624" priority="22" stopIfTrue="1">
      <formula>MOD(ROW(),2)&lt;&gt;0</formula>
    </cfRule>
  </conditionalFormatting>
  <conditionalFormatting sqref="B17">
    <cfRule type="expression" dxfId="623" priority="19" stopIfTrue="1">
      <formula>MOD(ROW(),2)=0</formula>
    </cfRule>
    <cfRule type="expression" dxfId="622" priority="20" stopIfTrue="1">
      <formula>MOD(ROW(),2)&lt;&gt;0</formula>
    </cfRule>
  </conditionalFormatting>
  <conditionalFormatting sqref="B18">
    <cfRule type="expression" dxfId="621" priority="15" stopIfTrue="1">
      <formula>MOD(ROW(),2)=0</formula>
    </cfRule>
    <cfRule type="expression" dxfId="620" priority="16" stopIfTrue="1">
      <formula>MOD(ROW(),2)&lt;&gt;0</formula>
    </cfRule>
  </conditionalFormatting>
  <conditionalFormatting sqref="A17">
    <cfRule type="expression" dxfId="619" priority="13" stopIfTrue="1">
      <formula>MOD(ROW(),2)=0</formula>
    </cfRule>
    <cfRule type="expression" dxfId="618" priority="14" stopIfTrue="1">
      <formula>MOD(ROW(),2)&lt;&gt;0</formula>
    </cfRule>
  </conditionalFormatting>
  <conditionalFormatting sqref="B20:B21">
    <cfRule type="expression" dxfId="617" priority="7" stopIfTrue="1">
      <formula>MOD(ROW(),2)=0</formula>
    </cfRule>
    <cfRule type="expression" dxfId="616" priority="8" stopIfTrue="1">
      <formula>MOD(ROW(),2)&lt;&gt;0</formula>
    </cfRule>
  </conditionalFormatting>
  <conditionalFormatting sqref="A26:A71">
    <cfRule type="expression" dxfId="615" priority="3" stopIfTrue="1">
      <formula>MOD(ROW(),2)=0</formula>
    </cfRule>
    <cfRule type="expression" dxfId="614" priority="4" stopIfTrue="1">
      <formula>MOD(ROW(),2)&lt;&gt;0</formula>
    </cfRule>
  </conditionalFormatting>
  <conditionalFormatting sqref="B26:U71">
    <cfRule type="expression" dxfId="613" priority="5" stopIfTrue="1">
      <formula>MOD(ROW(),2)=0</formula>
    </cfRule>
    <cfRule type="expression" dxfId="612" priority="6" stopIfTrue="1">
      <formula>MOD(ROW(),2)&lt;&gt;0</formula>
    </cfRule>
  </conditionalFormatting>
  <conditionalFormatting sqref="B19">
    <cfRule type="expression" dxfId="611" priority="1" stopIfTrue="1">
      <formula>MOD(ROW(),2)=0</formula>
    </cfRule>
    <cfRule type="expression" dxfId="610" priority="2" stopIfTrue="1">
      <formula>MOD(ROW(),2)&lt;&gt;0</formula>
    </cfRule>
  </conditionalFormatting>
  <hyperlinks>
    <hyperlink ref="B23" location="'Factor List'!A1" display="Back to Factor List" xr:uid="{00000000-0004-0000-5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23"/>
  <dimension ref="A1:W244"/>
  <sheetViews>
    <sheetView showGridLines="0" topLeftCell="E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x-709</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395</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954</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709</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1051</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956</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237.3</v>
      </c>
      <c r="C27" s="104">
        <v>120.9</v>
      </c>
      <c r="D27" s="104">
        <v>82</v>
      </c>
      <c r="E27" s="104">
        <v>62.6</v>
      </c>
      <c r="F27" s="104">
        <v>51</v>
      </c>
      <c r="G27" s="104">
        <v>43.3</v>
      </c>
      <c r="H27" s="104">
        <v>37.799999999999997</v>
      </c>
      <c r="I27" s="104">
        <v>33.6</v>
      </c>
      <c r="J27" s="104">
        <v>30.4</v>
      </c>
      <c r="K27" s="104">
        <v>27.9</v>
      </c>
      <c r="L27" s="104">
        <v>25.8</v>
      </c>
      <c r="M27" s="104">
        <v>24</v>
      </c>
      <c r="N27" s="104">
        <v>22.6</v>
      </c>
      <c r="O27" s="104">
        <v>21.3</v>
      </c>
      <c r="P27" s="104">
        <v>20.2</v>
      </c>
      <c r="Q27" s="104">
        <v>19.3</v>
      </c>
      <c r="R27" s="104">
        <v>18.399999999999999</v>
      </c>
      <c r="S27" s="104">
        <v>17.7</v>
      </c>
      <c r="T27" s="104">
        <v>17.100000000000001</v>
      </c>
      <c r="U27" s="104">
        <v>16.5</v>
      </c>
      <c r="V27" s="87"/>
      <c r="W27" s="87"/>
    </row>
    <row r="28" spans="1:23" x14ac:dyDescent="0.25">
      <c r="A28" s="88">
        <v>21</v>
      </c>
      <c r="B28" s="104">
        <v>240.9</v>
      </c>
      <c r="C28" s="104">
        <v>122.6</v>
      </c>
      <c r="D28" s="104">
        <v>83.3</v>
      </c>
      <c r="E28" s="104">
        <v>63.6</v>
      </c>
      <c r="F28" s="104">
        <v>51.8</v>
      </c>
      <c r="G28" s="104">
        <v>43.9</v>
      </c>
      <c r="H28" s="104">
        <v>38.299999999999997</v>
      </c>
      <c r="I28" s="104">
        <v>34.1</v>
      </c>
      <c r="J28" s="104">
        <v>30.9</v>
      </c>
      <c r="K28" s="104">
        <v>28.3</v>
      </c>
      <c r="L28" s="104">
        <v>26.1</v>
      </c>
      <c r="M28" s="104">
        <v>24.4</v>
      </c>
      <c r="N28" s="104">
        <v>22.9</v>
      </c>
      <c r="O28" s="104">
        <v>21.6</v>
      </c>
      <c r="P28" s="104">
        <v>20.5</v>
      </c>
      <c r="Q28" s="104">
        <v>19.600000000000001</v>
      </c>
      <c r="R28" s="104">
        <v>18.7</v>
      </c>
      <c r="S28" s="104">
        <v>18</v>
      </c>
      <c r="T28" s="104">
        <v>17.3</v>
      </c>
      <c r="U28" s="104">
        <v>16.7</v>
      </c>
      <c r="V28" s="87"/>
      <c r="W28" s="87"/>
    </row>
    <row r="29" spans="1:23" x14ac:dyDescent="0.25">
      <c r="A29" s="88">
        <v>22</v>
      </c>
      <c r="B29" s="104">
        <v>244.4</v>
      </c>
      <c r="C29" s="104">
        <v>124.5</v>
      </c>
      <c r="D29" s="104">
        <v>84.5</v>
      </c>
      <c r="E29" s="104">
        <v>64.5</v>
      </c>
      <c r="F29" s="104">
        <v>52.6</v>
      </c>
      <c r="G29" s="104">
        <v>44.6</v>
      </c>
      <c r="H29" s="104">
        <v>38.9</v>
      </c>
      <c r="I29" s="104">
        <v>34.6</v>
      </c>
      <c r="J29" s="104">
        <v>31.3</v>
      </c>
      <c r="K29" s="104">
        <v>28.7</v>
      </c>
      <c r="L29" s="104">
        <v>26.5</v>
      </c>
      <c r="M29" s="104">
        <v>24.7</v>
      </c>
      <c r="N29" s="104">
        <v>23.2</v>
      </c>
      <c r="O29" s="104">
        <v>21.9</v>
      </c>
      <c r="P29" s="104">
        <v>20.8</v>
      </c>
      <c r="Q29" s="104">
        <v>19.899999999999999</v>
      </c>
      <c r="R29" s="104">
        <v>19</v>
      </c>
      <c r="S29" s="104">
        <v>18.3</v>
      </c>
      <c r="T29" s="104">
        <v>17.600000000000001</v>
      </c>
      <c r="U29" s="104">
        <v>17</v>
      </c>
      <c r="V29" s="87"/>
      <c r="W29" s="87"/>
    </row>
    <row r="30" spans="1:23" x14ac:dyDescent="0.25">
      <c r="A30" s="88">
        <v>23</v>
      </c>
      <c r="B30" s="104">
        <v>248.1</v>
      </c>
      <c r="C30" s="104">
        <v>126.3</v>
      </c>
      <c r="D30" s="104">
        <v>85.7</v>
      </c>
      <c r="E30" s="104">
        <v>65.5</v>
      </c>
      <c r="F30" s="104">
        <v>53.3</v>
      </c>
      <c r="G30" s="104">
        <v>45.2</v>
      </c>
      <c r="H30" s="104">
        <v>39.5</v>
      </c>
      <c r="I30" s="104">
        <v>35.1</v>
      </c>
      <c r="J30" s="104">
        <v>31.8</v>
      </c>
      <c r="K30" s="104">
        <v>29.1</v>
      </c>
      <c r="L30" s="104">
        <v>26.9</v>
      </c>
      <c r="M30" s="104">
        <v>25.1</v>
      </c>
      <c r="N30" s="104">
        <v>23.6</v>
      </c>
      <c r="O30" s="104">
        <v>22.3</v>
      </c>
      <c r="P30" s="104">
        <v>21.1</v>
      </c>
      <c r="Q30" s="104">
        <v>20.2</v>
      </c>
      <c r="R30" s="104">
        <v>19.3</v>
      </c>
      <c r="S30" s="104">
        <v>18.5</v>
      </c>
      <c r="T30" s="104">
        <v>17.8</v>
      </c>
      <c r="U30" s="104">
        <v>17.2</v>
      </c>
      <c r="V30" s="87"/>
      <c r="W30" s="87"/>
    </row>
    <row r="31" spans="1:23" x14ac:dyDescent="0.25">
      <c r="A31" s="88">
        <v>24</v>
      </c>
      <c r="B31" s="104">
        <v>251.7</v>
      </c>
      <c r="C31" s="104">
        <v>128.19999999999999</v>
      </c>
      <c r="D31" s="104">
        <v>87</v>
      </c>
      <c r="E31" s="104">
        <v>66.400000000000006</v>
      </c>
      <c r="F31" s="104">
        <v>54.1</v>
      </c>
      <c r="G31" s="104">
        <v>45.9</v>
      </c>
      <c r="H31" s="104">
        <v>40.1</v>
      </c>
      <c r="I31" s="104">
        <v>35.700000000000003</v>
      </c>
      <c r="J31" s="104">
        <v>32.299999999999997</v>
      </c>
      <c r="K31" s="104">
        <v>29.6</v>
      </c>
      <c r="L31" s="104">
        <v>27.3</v>
      </c>
      <c r="M31" s="104">
        <v>25.5</v>
      </c>
      <c r="N31" s="104">
        <v>23.9</v>
      </c>
      <c r="O31" s="104">
        <v>22.6</v>
      </c>
      <c r="P31" s="104">
        <v>21.5</v>
      </c>
      <c r="Q31" s="104">
        <v>20.5</v>
      </c>
      <c r="R31" s="104">
        <v>19.600000000000001</v>
      </c>
      <c r="S31" s="104">
        <v>18.8</v>
      </c>
      <c r="T31" s="104">
        <v>18.100000000000001</v>
      </c>
      <c r="U31" s="104">
        <v>17.5</v>
      </c>
      <c r="V31" s="87"/>
      <c r="W31" s="87"/>
    </row>
    <row r="32" spans="1:23" x14ac:dyDescent="0.25">
      <c r="A32" s="88">
        <v>25</v>
      </c>
      <c r="B32" s="104">
        <v>255.4</v>
      </c>
      <c r="C32" s="104">
        <v>130.1</v>
      </c>
      <c r="D32" s="104">
        <v>88.3</v>
      </c>
      <c r="E32" s="104">
        <v>67.400000000000006</v>
      </c>
      <c r="F32" s="104">
        <v>54.9</v>
      </c>
      <c r="G32" s="104">
        <v>46.6</v>
      </c>
      <c r="H32" s="104">
        <v>40.6</v>
      </c>
      <c r="I32" s="104">
        <v>36.200000000000003</v>
      </c>
      <c r="J32" s="104">
        <v>32.700000000000003</v>
      </c>
      <c r="K32" s="104">
        <v>30</v>
      </c>
      <c r="L32" s="104">
        <v>27.7</v>
      </c>
      <c r="M32" s="104">
        <v>25.9</v>
      </c>
      <c r="N32" s="104">
        <v>24.3</v>
      </c>
      <c r="O32" s="104">
        <v>22.9</v>
      </c>
      <c r="P32" s="104">
        <v>21.8</v>
      </c>
      <c r="Q32" s="104">
        <v>20.8</v>
      </c>
      <c r="R32" s="104">
        <v>19.899999999999999</v>
      </c>
      <c r="S32" s="104">
        <v>19.100000000000001</v>
      </c>
      <c r="T32" s="104">
        <v>18.399999999999999</v>
      </c>
      <c r="U32" s="104">
        <v>17.8</v>
      </c>
      <c r="V32" s="87"/>
      <c r="W32" s="87"/>
    </row>
    <row r="33" spans="1:23" x14ac:dyDescent="0.25">
      <c r="A33" s="88">
        <v>26</v>
      </c>
      <c r="B33" s="104">
        <v>259.2</v>
      </c>
      <c r="C33" s="104">
        <v>132</v>
      </c>
      <c r="D33" s="104">
        <v>89.6</v>
      </c>
      <c r="E33" s="104">
        <v>68.400000000000006</v>
      </c>
      <c r="F33" s="104">
        <v>55.7</v>
      </c>
      <c r="G33" s="104">
        <v>47.3</v>
      </c>
      <c r="H33" s="104">
        <v>41.2</v>
      </c>
      <c r="I33" s="104">
        <v>36.700000000000003</v>
      </c>
      <c r="J33" s="104">
        <v>33.200000000000003</v>
      </c>
      <c r="K33" s="104">
        <v>30.4</v>
      </c>
      <c r="L33" s="104">
        <v>28.2</v>
      </c>
      <c r="M33" s="104">
        <v>26.3</v>
      </c>
      <c r="N33" s="104">
        <v>24.7</v>
      </c>
      <c r="O33" s="104">
        <v>23.3</v>
      </c>
      <c r="P33" s="104">
        <v>22.1</v>
      </c>
      <c r="Q33" s="104">
        <v>21.1</v>
      </c>
      <c r="R33" s="104">
        <v>20.2</v>
      </c>
      <c r="S33" s="104">
        <v>19.399999999999999</v>
      </c>
      <c r="T33" s="104">
        <v>18.7</v>
      </c>
      <c r="U33" s="104">
        <v>18</v>
      </c>
      <c r="V33" s="87"/>
      <c r="W33" s="87"/>
    </row>
    <row r="34" spans="1:23" x14ac:dyDescent="0.25">
      <c r="A34" s="88">
        <v>27</v>
      </c>
      <c r="B34" s="104">
        <v>263</v>
      </c>
      <c r="C34" s="104">
        <v>133.9</v>
      </c>
      <c r="D34" s="104">
        <v>90.9</v>
      </c>
      <c r="E34" s="104">
        <v>69.400000000000006</v>
      </c>
      <c r="F34" s="104">
        <v>56.6</v>
      </c>
      <c r="G34" s="104">
        <v>48</v>
      </c>
      <c r="H34" s="104">
        <v>41.9</v>
      </c>
      <c r="I34" s="104">
        <v>37.299999999999997</v>
      </c>
      <c r="J34" s="104">
        <v>33.700000000000003</v>
      </c>
      <c r="K34" s="104">
        <v>30.9</v>
      </c>
      <c r="L34" s="104">
        <v>28.6</v>
      </c>
      <c r="M34" s="104">
        <v>26.6</v>
      </c>
      <c r="N34" s="104">
        <v>25</v>
      </c>
      <c r="O34" s="104">
        <v>23.6</v>
      </c>
      <c r="P34" s="104">
        <v>22.4</v>
      </c>
      <c r="Q34" s="104">
        <v>21.4</v>
      </c>
      <c r="R34" s="104">
        <v>20.5</v>
      </c>
      <c r="S34" s="104">
        <v>19.7</v>
      </c>
      <c r="T34" s="104">
        <v>18.899999999999999</v>
      </c>
      <c r="U34" s="104">
        <v>18.3</v>
      </c>
      <c r="V34" s="87"/>
      <c r="W34" s="87"/>
    </row>
    <row r="35" spans="1:23" x14ac:dyDescent="0.25">
      <c r="A35" s="88">
        <v>28</v>
      </c>
      <c r="B35" s="104">
        <v>266.8</v>
      </c>
      <c r="C35" s="104">
        <v>135.9</v>
      </c>
      <c r="D35" s="104">
        <v>92.2</v>
      </c>
      <c r="E35" s="104">
        <v>70.5</v>
      </c>
      <c r="F35" s="104">
        <v>57.4</v>
      </c>
      <c r="G35" s="104">
        <v>48.7</v>
      </c>
      <c r="H35" s="104">
        <v>42.5</v>
      </c>
      <c r="I35" s="104">
        <v>37.799999999999997</v>
      </c>
      <c r="J35" s="104">
        <v>34.200000000000003</v>
      </c>
      <c r="K35" s="104">
        <v>31.3</v>
      </c>
      <c r="L35" s="104">
        <v>29</v>
      </c>
      <c r="M35" s="104">
        <v>27</v>
      </c>
      <c r="N35" s="104">
        <v>25.4</v>
      </c>
      <c r="O35" s="104">
        <v>24</v>
      </c>
      <c r="P35" s="104">
        <v>22.8</v>
      </c>
      <c r="Q35" s="104">
        <v>21.7</v>
      </c>
      <c r="R35" s="104">
        <v>20.8</v>
      </c>
      <c r="S35" s="104">
        <v>20</v>
      </c>
      <c r="T35" s="104">
        <v>19.2</v>
      </c>
      <c r="U35" s="104">
        <v>18.600000000000001</v>
      </c>
      <c r="V35" s="87"/>
      <c r="W35" s="87"/>
    </row>
    <row r="36" spans="1:23" x14ac:dyDescent="0.25">
      <c r="A36" s="88">
        <v>29</v>
      </c>
      <c r="B36" s="104">
        <v>270.7</v>
      </c>
      <c r="C36" s="104">
        <v>137.9</v>
      </c>
      <c r="D36" s="104">
        <v>93.6</v>
      </c>
      <c r="E36" s="104">
        <v>71.5</v>
      </c>
      <c r="F36" s="104">
        <v>58.2</v>
      </c>
      <c r="G36" s="104">
        <v>49.4</v>
      </c>
      <c r="H36" s="104">
        <v>43.1</v>
      </c>
      <c r="I36" s="104">
        <v>38.4</v>
      </c>
      <c r="J36" s="104">
        <v>34.700000000000003</v>
      </c>
      <c r="K36" s="104">
        <v>31.8</v>
      </c>
      <c r="L36" s="104">
        <v>29.4</v>
      </c>
      <c r="M36" s="104">
        <v>27.4</v>
      </c>
      <c r="N36" s="104">
        <v>25.8</v>
      </c>
      <c r="O36" s="104">
        <v>24.3</v>
      </c>
      <c r="P36" s="104">
        <v>23.1</v>
      </c>
      <c r="Q36" s="104">
        <v>22</v>
      </c>
      <c r="R36" s="104">
        <v>21.1</v>
      </c>
      <c r="S36" s="104">
        <v>20.3</v>
      </c>
      <c r="T36" s="104">
        <v>19.5</v>
      </c>
      <c r="U36" s="104">
        <v>18.899999999999999</v>
      </c>
      <c r="V36" s="87"/>
      <c r="W36" s="87"/>
    </row>
    <row r="37" spans="1:23" x14ac:dyDescent="0.25">
      <c r="A37" s="88">
        <v>30</v>
      </c>
      <c r="B37" s="104">
        <v>274.7</v>
      </c>
      <c r="C37" s="104">
        <v>139.9</v>
      </c>
      <c r="D37" s="104">
        <v>95</v>
      </c>
      <c r="E37" s="104">
        <v>72.5</v>
      </c>
      <c r="F37" s="104">
        <v>59.1</v>
      </c>
      <c r="G37" s="104">
        <v>50.1</v>
      </c>
      <c r="H37" s="104">
        <v>43.7</v>
      </c>
      <c r="I37" s="104">
        <v>39</v>
      </c>
      <c r="J37" s="104">
        <v>35.200000000000003</v>
      </c>
      <c r="K37" s="104">
        <v>32.299999999999997</v>
      </c>
      <c r="L37" s="104">
        <v>29.9</v>
      </c>
      <c r="M37" s="104">
        <v>27.9</v>
      </c>
      <c r="N37" s="104">
        <v>26.2</v>
      </c>
      <c r="O37" s="104">
        <v>24.7</v>
      </c>
      <c r="P37" s="104">
        <v>23.5</v>
      </c>
      <c r="Q37" s="104">
        <v>22.4</v>
      </c>
      <c r="R37" s="104">
        <v>21.4</v>
      </c>
      <c r="S37" s="104">
        <v>20.6</v>
      </c>
      <c r="T37" s="104">
        <v>19.8</v>
      </c>
      <c r="U37" s="104">
        <v>19.2</v>
      </c>
      <c r="V37" s="87"/>
      <c r="W37" s="87"/>
    </row>
    <row r="38" spans="1:23" x14ac:dyDescent="0.25">
      <c r="A38" s="88">
        <v>31</v>
      </c>
      <c r="B38" s="104">
        <v>278.60000000000002</v>
      </c>
      <c r="C38" s="104">
        <v>141.9</v>
      </c>
      <c r="D38" s="104">
        <v>96.3</v>
      </c>
      <c r="E38" s="104">
        <v>73.599999999999994</v>
      </c>
      <c r="F38" s="104">
        <v>59.9</v>
      </c>
      <c r="G38" s="104">
        <v>50.9</v>
      </c>
      <c r="H38" s="104">
        <v>44.4</v>
      </c>
      <c r="I38" s="104">
        <v>39.5</v>
      </c>
      <c r="J38" s="104">
        <v>35.799999999999997</v>
      </c>
      <c r="K38" s="104">
        <v>32.799999999999997</v>
      </c>
      <c r="L38" s="104">
        <v>30.3</v>
      </c>
      <c r="M38" s="104">
        <v>28.3</v>
      </c>
      <c r="N38" s="104">
        <v>26.5</v>
      </c>
      <c r="O38" s="104">
        <v>25.1</v>
      </c>
      <c r="P38" s="104">
        <v>23.8</v>
      </c>
      <c r="Q38" s="104">
        <v>22.7</v>
      </c>
      <c r="R38" s="104">
        <v>21.7</v>
      </c>
      <c r="S38" s="104">
        <v>20.9</v>
      </c>
      <c r="T38" s="104">
        <v>20.100000000000001</v>
      </c>
      <c r="U38" s="104">
        <v>19.5</v>
      </c>
      <c r="V38" s="87"/>
      <c r="W38" s="87"/>
    </row>
    <row r="39" spans="1:23" x14ac:dyDescent="0.25">
      <c r="A39" s="88">
        <v>32</v>
      </c>
      <c r="B39" s="104">
        <v>282.7</v>
      </c>
      <c r="C39" s="104">
        <v>144</v>
      </c>
      <c r="D39" s="104">
        <v>97.7</v>
      </c>
      <c r="E39" s="104">
        <v>74.7</v>
      </c>
      <c r="F39" s="104">
        <v>60.8</v>
      </c>
      <c r="G39" s="104">
        <v>51.6</v>
      </c>
      <c r="H39" s="104">
        <v>45</v>
      </c>
      <c r="I39" s="104">
        <v>40.1</v>
      </c>
      <c r="J39" s="104">
        <v>36.299999999999997</v>
      </c>
      <c r="K39" s="104">
        <v>33.200000000000003</v>
      </c>
      <c r="L39" s="104">
        <v>30.8</v>
      </c>
      <c r="M39" s="104">
        <v>28.7</v>
      </c>
      <c r="N39" s="104">
        <v>26.9</v>
      </c>
      <c r="O39" s="104">
        <v>25.5</v>
      </c>
      <c r="P39" s="104">
        <v>24.2</v>
      </c>
      <c r="Q39" s="104">
        <v>23.1</v>
      </c>
      <c r="R39" s="104">
        <v>22.1</v>
      </c>
      <c r="S39" s="104">
        <v>21.2</v>
      </c>
      <c r="T39" s="104">
        <v>20.399999999999999</v>
      </c>
      <c r="U39" s="104">
        <v>19.8</v>
      </c>
      <c r="V39" s="87"/>
      <c r="W39" s="87"/>
    </row>
    <row r="40" spans="1:23" x14ac:dyDescent="0.25">
      <c r="A40" s="88">
        <v>33</v>
      </c>
      <c r="B40" s="104">
        <v>286.7</v>
      </c>
      <c r="C40" s="104">
        <v>146</v>
      </c>
      <c r="D40" s="104">
        <v>99.2</v>
      </c>
      <c r="E40" s="104">
        <v>75.7</v>
      </c>
      <c r="F40" s="104">
        <v>61.7</v>
      </c>
      <c r="G40" s="104">
        <v>52.3</v>
      </c>
      <c r="H40" s="104">
        <v>45.7</v>
      </c>
      <c r="I40" s="104">
        <v>40.700000000000003</v>
      </c>
      <c r="J40" s="104">
        <v>36.799999999999997</v>
      </c>
      <c r="K40" s="104">
        <v>33.700000000000003</v>
      </c>
      <c r="L40" s="104">
        <v>31.2</v>
      </c>
      <c r="M40" s="104">
        <v>29.1</v>
      </c>
      <c r="N40" s="104">
        <v>27.3</v>
      </c>
      <c r="O40" s="104">
        <v>25.8</v>
      </c>
      <c r="P40" s="104">
        <v>24.5</v>
      </c>
      <c r="Q40" s="104">
        <v>23.4</v>
      </c>
      <c r="R40" s="104">
        <v>22.4</v>
      </c>
      <c r="S40" s="104">
        <v>21.5</v>
      </c>
      <c r="T40" s="104">
        <v>20.8</v>
      </c>
      <c r="U40" s="104">
        <v>20.100000000000001</v>
      </c>
      <c r="V40" s="87"/>
      <c r="W40" s="87"/>
    </row>
    <row r="41" spans="1:23" x14ac:dyDescent="0.25">
      <c r="A41" s="88">
        <v>34</v>
      </c>
      <c r="B41" s="104">
        <v>290.89999999999998</v>
      </c>
      <c r="C41" s="104">
        <v>148.1</v>
      </c>
      <c r="D41" s="104">
        <v>100.6</v>
      </c>
      <c r="E41" s="104">
        <v>76.8</v>
      </c>
      <c r="F41" s="104">
        <v>62.6</v>
      </c>
      <c r="G41" s="104">
        <v>53.1</v>
      </c>
      <c r="H41" s="104">
        <v>46.3</v>
      </c>
      <c r="I41" s="104">
        <v>41.3</v>
      </c>
      <c r="J41" s="104">
        <v>37.4</v>
      </c>
      <c r="K41" s="104">
        <v>34.200000000000003</v>
      </c>
      <c r="L41" s="104">
        <v>31.7</v>
      </c>
      <c r="M41" s="104">
        <v>29.5</v>
      </c>
      <c r="N41" s="104">
        <v>27.8</v>
      </c>
      <c r="O41" s="104">
        <v>26.2</v>
      </c>
      <c r="P41" s="104">
        <v>24.9</v>
      </c>
      <c r="Q41" s="104">
        <v>23.8</v>
      </c>
      <c r="R41" s="104">
        <v>22.8</v>
      </c>
      <c r="S41" s="104">
        <v>21.9</v>
      </c>
      <c r="T41" s="104">
        <v>21.1</v>
      </c>
      <c r="U41" s="104">
        <v>20.399999999999999</v>
      </c>
      <c r="V41" s="87"/>
      <c r="W41" s="87"/>
    </row>
    <row r="42" spans="1:23" x14ac:dyDescent="0.25">
      <c r="A42" s="88">
        <v>35</v>
      </c>
      <c r="B42" s="104">
        <v>295</v>
      </c>
      <c r="C42" s="104">
        <v>150.30000000000001</v>
      </c>
      <c r="D42" s="104">
        <v>102</v>
      </c>
      <c r="E42" s="104">
        <v>77.900000000000006</v>
      </c>
      <c r="F42" s="104">
        <v>63.5</v>
      </c>
      <c r="G42" s="104">
        <v>53.9</v>
      </c>
      <c r="H42" s="104">
        <v>47</v>
      </c>
      <c r="I42" s="104">
        <v>41.9</v>
      </c>
      <c r="J42" s="104">
        <v>37.9</v>
      </c>
      <c r="K42" s="104">
        <v>34.700000000000003</v>
      </c>
      <c r="L42" s="104">
        <v>32.1</v>
      </c>
      <c r="M42" s="104">
        <v>30</v>
      </c>
      <c r="N42" s="104">
        <v>28.2</v>
      </c>
      <c r="O42" s="104">
        <v>26.6</v>
      </c>
      <c r="P42" s="104">
        <v>25.3</v>
      </c>
      <c r="Q42" s="104">
        <v>24.1</v>
      </c>
      <c r="R42" s="104">
        <v>23.1</v>
      </c>
      <c r="S42" s="104">
        <v>22.2</v>
      </c>
      <c r="T42" s="104">
        <v>21.4</v>
      </c>
      <c r="U42" s="104">
        <v>20.7</v>
      </c>
      <c r="V42" s="87"/>
      <c r="W42" s="87"/>
    </row>
    <row r="43" spans="1:23" x14ac:dyDescent="0.25">
      <c r="A43" s="88">
        <v>36</v>
      </c>
      <c r="B43" s="104">
        <v>299.2</v>
      </c>
      <c r="C43" s="104">
        <v>152.4</v>
      </c>
      <c r="D43" s="104">
        <v>103.5</v>
      </c>
      <c r="E43" s="104">
        <v>79.099999999999994</v>
      </c>
      <c r="F43" s="104">
        <v>64.400000000000006</v>
      </c>
      <c r="G43" s="104">
        <v>54.7</v>
      </c>
      <c r="H43" s="104">
        <v>47.7</v>
      </c>
      <c r="I43" s="104">
        <v>42.5</v>
      </c>
      <c r="J43" s="104">
        <v>38.5</v>
      </c>
      <c r="K43" s="104">
        <v>35.200000000000003</v>
      </c>
      <c r="L43" s="104">
        <v>32.6</v>
      </c>
      <c r="M43" s="104">
        <v>30.4</v>
      </c>
      <c r="N43" s="104">
        <v>28.6</v>
      </c>
      <c r="O43" s="104">
        <v>27</v>
      </c>
      <c r="P43" s="104">
        <v>25.7</v>
      </c>
      <c r="Q43" s="104">
        <v>24.5</v>
      </c>
      <c r="R43" s="104">
        <v>23.5</v>
      </c>
      <c r="S43" s="104">
        <v>22.6</v>
      </c>
      <c r="T43" s="104">
        <v>21.8</v>
      </c>
      <c r="U43" s="104">
        <v>21</v>
      </c>
      <c r="V43" s="87"/>
      <c r="W43" s="87"/>
    </row>
    <row r="44" spans="1:23" x14ac:dyDescent="0.25">
      <c r="A44" s="88">
        <v>37</v>
      </c>
      <c r="B44" s="104">
        <v>303.5</v>
      </c>
      <c r="C44" s="104">
        <v>154.6</v>
      </c>
      <c r="D44" s="104">
        <v>105</v>
      </c>
      <c r="E44" s="104">
        <v>80.2</v>
      </c>
      <c r="F44" s="104">
        <v>65.3</v>
      </c>
      <c r="G44" s="104">
        <v>55.4</v>
      </c>
      <c r="H44" s="104">
        <v>48.4</v>
      </c>
      <c r="I44" s="104">
        <v>43.1</v>
      </c>
      <c r="J44" s="104">
        <v>39</v>
      </c>
      <c r="K44" s="104">
        <v>35.799999999999997</v>
      </c>
      <c r="L44" s="104">
        <v>33.1</v>
      </c>
      <c r="M44" s="104">
        <v>30.9</v>
      </c>
      <c r="N44" s="104">
        <v>29</v>
      </c>
      <c r="O44" s="104">
        <v>27.4</v>
      </c>
      <c r="P44" s="104">
        <v>26.1</v>
      </c>
      <c r="Q44" s="104">
        <v>24.9</v>
      </c>
      <c r="R44" s="104">
        <v>23.8</v>
      </c>
      <c r="S44" s="104">
        <v>22.9</v>
      </c>
      <c r="T44" s="104">
        <v>22.1</v>
      </c>
      <c r="U44" s="104">
        <v>21.4</v>
      </c>
      <c r="V44" s="87"/>
      <c r="W44" s="87"/>
    </row>
    <row r="45" spans="1:23" x14ac:dyDescent="0.25">
      <c r="A45" s="88">
        <v>38</v>
      </c>
      <c r="B45" s="104">
        <v>307.8</v>
      </c>
      <c r="C45" s="104">
        <v>156.80000000000001</v>
      </c>
      <c r="D45" s="104">
        <v>106.5</v>
      </c>
      <c r="E45" s="104">
        <v>81.3</v>
      </c>
      <c r="F45" s="104">
        <v>66.3</v>
      </c>
      <c r="G45" s="104">
        <v>56.2</v>
      </c>
      <c r="H45" s="104">
        <v>49.1</v>
      </c>
      <c r="I45" s="104">
        <v>43.7</v>
      </c>
      <c r="J45" s="104">
        <v>39.6</v>
      </c>
      <c r="K45" s="104">
        <v>36.299999999999997</v>
      </c>
      <c r="L45" s="104">
        <v>33.6</v>
      </c>
      <c r="M45" s="104">
        <v>31.4</v>
      </c>
      <c r="N45" s="104">
        <v>29.5</v>
      </c>
      <c r="O45" s="104">
        <v>27.9</v>
      </c>
      <c r="P45" s="104">
        <v>26.5</v>
      </c>
      <c r="Q45" s="104">
        <v>25.3</v>
      </c>
      <c r="R45" s="104">
        <v>24.2</v>
      </c>
      <c r="S45" s="104">
        <v>23.3</v>
      </c>
      <c r="T45" s="104">
        <v>22.5</v>
      </c>
      <c r="U45" s="104">
        <v>21.8</v>
      </c>
      <c r="V45" s="87"/>
      <c r="W45" s="87"/>
    </row>
    <row r="46" spans="1:23" x14ac:dyDescent="0.25">
      <c r="A46" s="88">
        <v>39</v>
      </c>
      <c r="B46" s="104">
        <v>312.10000000000002</v>
      </c>
      <c r="C46" s="104">
        <v>159</v>
      </c>
      <c r="D46" s="104">
        <v>108</v>
      </c>
      <c r="E46" s="104">
        <v>82.5</v>
      </c>
      <c r="F46" s="104">
        <v>67.2</v>
      </c>
      <c r="G46" s="104">
        <v>57.1</v>
      </c>
      <c r="H46" s="104">
        <v>49.8</v>
      </c>
      <c r="I46" s="104">
        <v>44.4</v>
      </c>
      <c r="J46" s="104">
        <v>40.200000000000003</v>
      </c>
      <c r="K46" s="104">
        <v>36.799999999999997</v>
      </c>
      <c r="L46" s="104">
        <v>34.1</v>
      </c>
      <c r="M46" s="104">
        <v>31.8</v>
      </c>
      <c r="N46" s="104">
        <v>29.9</v>
      </c>
      <c r="O46" s="104">
        <v>28.3</v>
      </c>
      <c r="P46" s="104">
        <v>26.9</v>
      </c>
      <c r="Q46" s="104">
        <v>25.7</v>
      </c>
      <c r="R46" s="104">
        <v>24.6</v>
      </c>
      <c r="S46" s="104">
        <v>23.7</v>
      </c>
      <c r="T46" s="104">
        <v>22.9</v>
      </c>
      <c r="U46" s="104">
        <v>22.1</v>
      </c>
      <c r="V46" s="87"/>
      <c r="W46" s="87"/>
    </row>
    <row r="47" spans="1:23" x14ac:dyDescent="0.25">
      <c r="A47" s="88">
        <v>40</v>
      </c>
      <c r="B47" s="104">
        <v>316.5</v>
      </c>
      <c r="C47" s="104">
        <v>161.19999999999999</v>
      </c>
      <c r="D47" s="104">
        <v>109.5</v>
      </c>
      <c r="E47" s="104">
        <v>83.7</v>
      </c>
      <c r="F47" s="104">
        <v>68.2</v>
      </c>
      <c r="G47" s="104">
        <v>57.9</v>
      </c>
      <c r="H47" s="104">
        <v>50.5</v>
      </c>
      <c r="I47" s="104">
        <v>45</v>
      </c>
      <c r="J47" s="104">
        <v>40.799999999999997</v>
      </c>
      <c r="K47" s="104">
        <v>37.4</v>
      </c>
      <c r="L47" s="104">
        <v>34.6</v>
      </c>
      <c r="M47" s="104">
        <v>32.299999999999997</v>
      </c>
      <c r="N47" s="104">
        <v>30.4</v>
      </c>
      <c r="O47" s="104">
        <v>28.8</v>
      </c>
      <c r="P47" s="104">
        <v>27.3</v>
      </c>
      <c r="Q47" s="104">
        <v>26.1</v>
      </c>
      <c r="R47" s="104">
        <v>25</v>
      </c>
      <c r="S47" s="104">
        <v>24.1</v>
      </c>
      <c r="T47" s="104">
        <v>23.3</v>
      </c>
      <c r="U47" s="104">
        <v>22.5</v>
      </c>
      <c r="V47" s="87"/>
      <c r="W47" s="87"/>
    </row>
    <row r="48" spans="1:23" x14ac:dyDescent="0.25">
      <c r="A48" s="88">
        <v>41</v>
      </c>
      <c r="B48" s="104">
        <v>321</v>
      </c>
      <c r="C48" s="104">
        <v>163.5</v>
      </c>
      <c r="D48" s="104">
        <v>111.1</v>
      </c>
      <c r="E48" s="104">
        <v>84.9</v>
      </c>
      <c r="F48" s="104">
        <v>69.2</v>
      </c>
      <c r="G48" s="104">
        <v>58.7</v>
      </c>
      <c r="H48" s="104">
        <v>51.3</v>
      </c>
      <c r="I48" s="104">
        <v>45.7</v>
      </c>
      <c r="J48" s="104">
        <v>41.4</v>
      </c>
      <c r="K48" s="104">
        <v>38</v>
      </c>
      <c r="L48" s="104">
        <v>35.200000000000003</v>
      </c>
      <c r="M48" s="104">
        <v>32.799999999999997</v>
      </c>
      <c r="N48" s="104">
        <v>30.9</v>
      </c>
      <c r="O48" s="104">
        <v>29.2</v>
      </c>
      <c r="P48" s="104">
        <v>27.8</v>
      </c>
      <c r="Q48" s="104">
        <v>26.6</v>
      </c>
      <c r="R48" s="104">
        <v>25.5</v>
      </c>
      <c r="S48" s="104">
        <v>24.5</v>
      </c>
      <c r="T48" s="104">
        <v>23.7</v>
      </c>
      <c r="U48" s="104">
        <v>22.9</v>
      </c>
      <c r="V48" s="87"/>
      <c r="W48" s="87"/>
    </row>
    <row r="49" spans="1:23" x14ac:dyDescent="0.25">
      <c r="A49" s="88">
        <v>42</v>
      </c>
      <c r="B49" s="104">
        <v>325.5</v>
      </c>
      <c r="C49" s="104">
        <v>165.8</v>
      </c>
      <c r="D49" s="104">
        <v>112.7</v>
      </c>
      <c r="E49" s="104">
        <v>86.1</v>
      </c>
      <c r="F49" s="104">
        <v>70.2</v>
      </c>
      <c r="G49" s="104">
        <v>59.6</v>
      </c>
      <c r="H49" s="104">
        <v>52.1</v>
      </c>
      <c r="I49" s="104">
        <v>46.4</v>
      </c>
      <c r="J49" s="104">
        <v>42</v>
      </c>
      <c r="K49" s="104">
        <v>38.6</v>
      </c>
      <c r="L49" s="104">
        <v>35.700000000000003</v>
      </c>
      <c r="M49" s="104">
        <v>33.4</v>
      </c>
      <c r="N49" s="104">
        <v>31.4</v>
      </c>
      <c r="O49" s="104">
        <v>29.7</v>
      </c>
      <c r="P49" s="104">
        <v>28.3</v>
      </c>
      <c r="Q49" s="104">
        <v>27</v>
      </c>
      <c r="R49" s="104">
        <v>25.9</v>
      </c>
      <c r="S49" s="104">
        <v>24.9</v>
      </c>
      <c r="T49" s="104">
        <v>24.1</v>
      </c>
      <c r="U49" s="104">
        <v>23.3</v>
      </c>
      <c r="V49" s="87"/>
      <c r="W49" s="87"/>
    </row>
    <row r="50" spans="1:23" x14ac:dyDescent="0.25">
      <c r="A50" s="88">
        <v>43</v>
      </c>
      <c r="B50" s="104">
        <v>330</v>
      </c>
      <c r="C50" s="104">
        <v>168.2</v>
      </c>
      <c r="D50" s="104">
        <v>114.3</v>
      </c>
      <c r="E50" s="104">
        <v>87.3</v>
      </c>
      <c r="F50" s="104">
        <v>71.2</v>
      </c>
      <c r="G50" s="104">
        <v>60.5</v>
      </c>
      <c r="H50" s="104">
        <v>52.8</v>
      </c>
      <c r="I50" s="104">
        <v>47.1</v>
      </c>
      <c r="J50" s="104">
        <v>42.7</v>
      </c>
      <c r="K50" s="104">
        <v>39.200000000000003</v>
      </c>
      <c r="L50" s="104">
        <v>36.299999999999997</v>
      </c>
      <c r="M50" s="104">
        <v>33.9</v>
      </c>
      <c r="N50" s="104">
        <v>31.9</v>
      </c>
      <c r="O50" s="104">
        <v>30.2</v>
      </c>
      <c r="P50" s="104">
        <v>28.8</v>
      </c>
      <c r="Q50" s="104">
        <v>27.5</v>
      </c>
      <c r="R50" s="104">
        <v>26.4</v>
      </c>
      <c r="S50" s="104">
        <v>25.4</v>
      </c>
      <c r="T50" s="104">
        <v>24.5</v>
      </c>
      <c r="U50" s="104">
        <v>23.8</v>
      </c>
      <c r="V50" s="87"/>
      <c r="W50" s="87"/>
    </row>
    <row r="51" spans="1:23" x14ac:dyDescent="0.25">
      <c r="A51" s="88">
        <v>44</v>
      </c>
      <c r="B51" s="104">
        <v>334.6</v>
      </c>
      <c r="C51" s="104">
        <v>170.5</v>
      </c>
      <c r="D51" s="104">
        <v>115.9</v>
      </c>
      <c r="E51" s="104">
        <v>88.6</v>
      </c>
      <c r="F51" s="104">
        <v>72.2</v>
      </c>
      <c r="G51" s="104">
        <v>61.4</v>
      </c>
      <c r="H51" s="104">
        <v>53.6</v>
      </c>
      <c r="I51" s="104">
        <v>47.8</v>
      </c>
      <c r="J51" s="104">
        <v>43.4</v>
      </c>
      <c r="K51" s="104">
        <v>39.799999999999997</v>
      </c>
      <c r="L51" s="104">
        <v>36.9</v>
      </c>
      <c r="M51" s="104">
        <v>34.5</v>
      </c>
      <c r="N51" s="104">
        <v>32.4</v>
      </c>
      <c r="O51" s="104">
        <v>30.7</v>
      </c>
      <c r="P51" s="104">
        <v>29.2</v>
      </c>
      <c r="Q51" s="104">
        <v>28</v>
      </c>
      <c r="R51" s="104">
        <v>26.8</v>
      </c>
      <c r="S51" s="104">
        <v>25.9</v>
      </c>
      <c r="T51" s="104">
        <v>25</v>
      </c>
      <c r="U51" s="104">
        <v>24.2</v>
      </c>
      <c r="V51" s="87"/>
      <c r="W51" s="87"/>
    </row>
    <row r="52" spans="1:23" x14ac:dyDescent="0.25">
      <c r="A52" s="88">
        <v>45</v>
      </c>
      <c r="B52" s="104">
        <v>339.2</v>
      </c>
      <c r="C52" s="104">
        <v>172.9</v>
      </c>
      <c r="D52" s="104">
        <v>117.5</v>
      </c>
      <c r="E52" s="104">
        <v>89.9</v>
      </c>
      <c r="F52" s="104">
        <v>73.3</v>
      </c>
      <c r="G52" s="104">
        <v>62.3</v>
      </c>
      <c r="H52" s="104">
        <v>54.4</v>
      </c>
      <c r="I52" s="104">
        <v>48.6</v>
      </c>
      <c r="J52" s="104">
        <v>44</v>
      </c>
      <c r="K52" s="104">
        <v>40.4</v>
      </c>
      <c r="L52" s="104">
        <v>37.5</v>
      </c>
      <c r="M52" s="104">
        <v>35</v>
      </c>
      <c r="N52" s="104">
        <v>33</v>
      </c>
      <c r="O52" s="104">
        <v>31.3</v>
      </c>
      <c r="P52" s="104">
        <v>29.8</v>
      </c>
      <c r="Q52" s="104">
        <v>28.5</v>
      </c>
      <c r="R52" s="104">
        <v>27.3</v>
      </c>
      <c r="S52" s="104">
        <v>26.3</v>
      </c>
      <c r="T52" s="104">
        <v>25.4</v>
      </c>
      <c r="U52" s="104">
        <v>24.6</v>
      </c>
      <c r="V52" s="87"/>
      <c r="W52" s="87"/>
    </row>
    <row r="53" spans="1:23" x14ac:dyDescent="0.25">
      <c r="A53" s="88">
        <v>46</v>
      </c>
      <c r="B53" s="104">
        <v>343.8</v>
      </c>
      <c r="C53" s="104">
        <v>175.3</v>
      </c>
      <c r="D53" s="104">
        <v>119.2</v>
      </c>
      <c r="E53" s="104">
        <v>91.1</v>
      </c>
      <c r="F53" s="104">
        <v>74.400000000000006</v>
      </c>
      <c r="G53" s="104">
        <v>63.2</v>
      </c>
      <c r="H53" s="104">
        <v>55.3</v>
      </c>
      <c r="I53" s="104">
        <v>49.3</v>
      </c>
      <c r="J53" s="104">
        <v>44.7</v>
      </c>
      <c r="K53" s="104">
        <v>41.1</v>
      </c>
      <c r="L53" s="104">
        <v>38.1</v>
      </c>
      <c r="M53" s="104">
        <v>35.6</v>
      </c>
      <c r="N53" s="104">
        <v>33.6</v>
      </c>
      <c r="O53" s="104">
        <v>31.8</v>
      </c>
      <c r="P53" s="104">
        <v>30.3</v>
      </c>
      <c r="Q53" s="104">
        <v>29</v>
      </c>
      <c r="R53" s="104">
        <v>27.8</v>
      </c>
      <c r="S53" s="104">
        <v>26.8</v>
      </c>
      <c r="T53" s="104">
        <v>25.9</v>
      </c>
      <c r="U53" s="104"/>
      <c r="V53" s="87"/>
      <c r="W53" s="87"/>
    </row>
    <row r="54" spans="1:23" x14ac:dyDescent="0.25">
      <c r="A54" s="88">
        <v>47</v>
      </c>
      <c r="B54" s="104">
        <v>348.4</v>
      </c>
      <c r="C54" s="104">
        <v>177.7</v>
      </c>
      <c r="D54" s="104">
        <v>120.8</v>
      </c>
      <c r="E54" s="104">
        <v>92.5</v>
      </c>
      <c r="F54" s="104">
        <v>75.5</v>
      </c>
      <c r="G54" s="104">
        <v>64.2</v>
      </c>
      <c r="H54" s="104">
        <v>56.1</v>
      </c>
      <c r="I54" s="104">
        <v>50.1</v>
      </c>
      <c r="J54" s="104">
        <v>45.4</v>
      </c>
      <c r="K54" s="104">
        <v>41.7</v>
      </c>
      <c r="L54" s="104">
        <v>38.700000000000003</v>
      </c>
      <c r="M54" s="104">
        <v>36.200000000000003</v>
      </c>
      <c r="N54" s="104">
        <v>34.1</v>
      </c>
      <c r="O54" s="104">
        <v>32.4</v>
      </c>
      <c r="P54" s="104">
        <v>30.8</v>
      </c>
      <c r="Q54" s="104">
        <v>29.5</v>
      </c>
      <c r="R54" s="104">
        <v>28.3</v>
      </c>
      <c r="S54" s="104">
        <v>27.3</v>
      </c>
      <c r="T54" s="104"/>
      <c r="U54" s="104"/>
      <c r="V54" s="87"/>
      <c r="W54" s="87"/>
    </row>
    <row r="55" spans="1:23" x14ac:dyDescent="0.25">
      <c r="A55" s="88">
        <v>48</v>
      </c>
      <c r="B55" s="104">
        <v>353.1</v>
      </c>
      <c r="C55" s="104">
        <v>180.1</v>
      </c>
      <c r="D55" s="104">
        <v>122.5</v>
      </c>
      <c r="E55" s="104">
        <v>93.8</v>
      </c>
      <c r="F55" s="104">
        <v>76.599999999999994</v>
      </c>
      <c r="G55" s="104">
        <v>65.099999999999994</v>
      </c>
      <c r="H55" s="104">
        <v>57</v>
      </c>
      <c r="I55" s="104">
        <v>50.9</v>
      </c>
      <c r="J55" s="104">
        <v>46.2</v>
      </c>
      <c r="K55" s="104">
        <v>42.4</v>
      </c>
      <c r="L55" s="104">
        <v>39.4</v>
      </c>
      <c r="M55" s="104">
        <v>36.799999999999997</v>
      </c>
      <c r="N55" s="104">
        <v>34.700000000000003</v>
      </c>
      <c r="O55" s="104">
        <v>32.9</v>
      </c>
      <c r="P55" s="104">
        <v>31.4</v>
      </c>
      <c r="Q55" s="104">
        <v>30</v>
      </c>
      <c r="R55" s="104">
        <v>28.8</v>
      </c>
      <c r="S55" s="104"/>
      <c r="T55" s="104"/>
      <c r="U55" s="104"/>
      <c r="V55" s="87"/>
      <c r="W55" s="87"/>
    </row>
    <row r="56" spans="1:23" x14ac:dyDescent="0.25">
      <c r="A56" s="88">
        <v>49</v>
      </c>
      <c r="B56" s="104">
        <v>357.8</v>
      </c>
      <c r="C56" s="104">
        <v>182.6</v>
      </c>
      <c r="D56" s="104">
        <v>124.2</v>
      </c>
      <c r="E56" s="104">
        <v>95.1</v>
      </c>
      <c r="F56" s="104">
        <v>77.7</v>
      </c>
      <c r="G56" s="104">
        <v>66.099999999999994</v>
      </c>
      <c r="H56" s="104">
        <v>57.8</v>
      </c>
      <c r="I56" s="104">
        <v>51.7</v>
      </c>
      <c r="J56" s="104">
        <v>46.9</v>
      </c>
      <c r="K56" s="104">
        <v>43.1</v>
      </c>
      <c r="L56" s="104">
        <v>40</v>
      </c>
      <c r="M56" s="104">
        <v>37.5</v>
      </c>
      <c r="N56" s="104">
        <v>35.299999999999997</v>
      </c>
      <c r="O56" s="104">
        <v>33.5</v>
      </c>
      <c r="P56" s="104">
        <v>31.9</v>
      </c>
      <c r="Q56" s="104">
        <v>30.5</v>
      </c>
      <c r="R56" s="104"/>
      <c r="S56" s="104"/>
      <c r="T56" s="104"/>
      <c r="U56" s="104"/>
      <c r="V56" s="87"/>
      <c r="W56" s="87"/>
    </row>
    <row r="57" spans="1:23" x14ac:dyDescent="0.25">
      <c r="A57" s="88">
        <v>50</v>
      </c>
      <c r="B57" s="104">
        <v>362.4</v>
      </c>
      <c r="C57" s="104">
        <v>185</v>
      </c>
      <c r="D57" s="104">
        <v>125.9</v>
      </c>
      <c r="E57" s="104">
        <v>96.5</v>
      </c>
      <c r="F57" s="104">
        <v>78.8</v>
      </c>
      <c r="G57" s="104">
        <v>67.099999999999994</v>
      </c>
      <c r="H57" s="104">
        <v>58.7</v>
      </c>
      <c r="I57" s="104">
        <v>52.5</v>
      </c>
      <c r="J57" s="104">
        <v>47.7</v>
      </c>
      <c r="K57" s="104">
        <v>43.8</v>
      </c>
      <c r="L57" s="104">
        <v>40.700000000000003</v>
      </c>
      <c r="M57" s="104">
        <v>38.1</v>
      </c>
      <c r="N57" s="104">
        <v>35.9</v>
      </c>
      <c r="O57" s="104">
        <v>34.1</v>
      </c>
      <c r="P57" s="104">
        <v>32.5</v>
      </c>
      <c r="Q57" s="104"/>
      <c r="R57" s="104"/>
      <c r="S57" s="104"/>
      <c r="T57" s="104"/>
      <c r="U57" s="104"/>
      <c r="V57" s="87"/>
      <c r="W57" s="87"/>
    </row>
    <row r="58" spans="1:23" x14ac:dyDescent="0.25">
      <c r="A58" s="88">
        <v>51</v>
      </c>
      <c r="B58" s="104">
        <v>367.1</v>
      </c>
      <c r="C58" s="104">
        <v>187.5</v>
      </c>
      <c r="D58" s="104">
        <v>127.7</v>
      </c>
      <c r="E58" s="104">
        <v>97.8</v>
      </c>
      <c r="F58" s="104">
        <v>79.900000000000006</v>
      </c>
      <c r="G58" s="104">
        <v>68.099999999999994</v>
      </c>
      <c r="H58" s="104">
        <v>59.6</v>
      </c>
      <c r="I58" s="104">
        <v>53.3</v>
      </c>
      <c r="J58" s="104">
        <v>48.4</v>
      </c>
      <c r="K58" s="104">
        <v>44.5</v>
      </c>
      <c r="L58" s="104">
        <v>41.4</v>
      </c>
      <c r="M58" s="104">
        <v>38.700000000000003</v>
      </c>
      <c r="N58" s="104">
        <v>36.5</v>
      </c>
      <c r="O58" s="104">
        <v>34.6</v>
      </c>
      <c r="P58" s="104"/>
      <c r="Q58" s="104"/>
      <c r="R58" s="104"/>
      <c r="S58" s="104"/>
      <c r="T58" s="104"/>
      <c r="U58" s="104"/>
      <c r="V58" s="87"/>
      <c r="W58" s="87"/>
    </row>
    <row r="59" spans="1:23" x14ac:dyDescent="0.25">
      <c r="A59" s="88">
        <v>52</v>
      </c>
      <c r="B59" s="104">
        <v>371.8</v>
      </c>
      <c r="C59" s="104">
        <v>189.9</v>
      </c>
      <c r="D59" s="104">
        <v>129.4</v>
      </c>
      <c r="E59" s="104">
        <v>99.2</v>
      </c>
      <c r="F59" s="104">
        <v>81.099999999999994</v>
      </c>
      <c r="G59" s="104">
        <v>69.099999999999994</v>
      </c>
      <c r="H59" s="104">
        <v>60.5</v>
      </c>
      <c r="I59" s="104">
        <v>54.1</v>
      </c>
      <c r="J59" s="104">
        <v>49.2</v>
      </c>
      <c r="K59" s="104">
        <v>45.2</v>
      </c>
      <c r="L59" s="104">
        <v>42</v>
      </c>
      <c r="M59" s="104">
        <v>39.4</v>
      </c>
      <c r="N59" s="104">
        <v>37.1</v>
      </c>
      <c r="O59" s="104"/>
      <c r="P59" s="104"/>
      <c r="Q59" s="104"/>
      <c r="R59" s="104"/>
      <c r="S59" s="104"/>
      <c r="T59" s="104"/>
      <c r="U59" s="104"/>
      <c r="V59" s="87"/>
      <c r="W59" s="87"/>
    </row>
    <row r="60" spans="1:23" x14ac:dyDescent="0.25">
      <c r="A60" s="88">
        <v>53</v>
      </c>
      <c r="B60" s="104">
        <v>376.5</v>
      </c>
      <c r="C60" s="104">
        <v>192.4</v>
      </c>
      <c r="D60" s="104">
        <v>131.1</v>
      </c>
      <c r="E60" s="104">
        <v>100.5</v>
      </c>
      <c r="F60" s="104">
        <v>82.2</v>
      </c>
      <c r="G60" s="104">
        <v>70.099999999999994</v>
      </c>
      <c r="H60" s="104">
        <v>61.4</v>
      </c>
      <c r="I60" s="104">
        <v>54.9</v>
      </c>
      <c r="J60" s="104">
        <v>49.9</v>
      </c>
      <c r="K60" s="104">
        <v>46</v>
      </c>
      <c r="L60" s="104">
        <v>42.7</v>
      </c>
      <c r="M60" s="104">
        <v>40</v>
      </c>
      <c r="N60" s="104"/>
      <c r="O60" s="104"/>
      <c r="P60" s="104"/>
      <c r="Q60" s="104"/>
      <c r="R60" s="104"/>
      <c r="S60" s="104"/>
      <c r="T60" s="104"/>
      <c r="U60" s="104"/>
      <c r="V60" s="87"/>
      <c r="W60" s="87"/>
    </row>
    <row r="61" spans="1:23" x14ac:dyDescent="0.25">
      <c r="A61" s="88">
        <v>54</v>
      </c>
      <c r="B61" s="104">
        <v>381.3</v>
      </c>
      <c r="C61" s="104">
        <v>195</v>
      </c>
      <c r="D61" s="104">
        <v>132.9</v>
      </c>
      <c r="E61" s="104">
        <v>101.9</v>
      </c>
      <c r="F61" s="104">
        <v>83.4</v>
      </c>
      <c r="G61" s="104">
        <v>71.099999999999994</v>
      </c>
      <c r="H61" s="104">
        <v>62.3</v>
      </c>
      <c r="I61" s="104">
        <v>55.8</v>
      </c>
      <c r="J61" s="104">
        <v>50.7</v>
      </c>
      <c r="K61" s="104">
        <v>46.7</v>
      </c>
      <c r="L61" s="104">
        <v>43.4</v>
      </c>
      <c r="M61" s="104"/>
      <c r="N61" s="104"/>
      <c r="O61" s="104"/>
      <c r="P61" s="104"/>
      <c r="Q61" s="104"/>
      <c r="R61" s="104"/>
      <c r="S61" s="104"/>
      <c r="T61" s="104"/>
      <c r="U61" s="104"/>
      <c r="V61" s="87"/>
      <c r="W61" s="87"/>
    </row>
    <row r="62" spans="1:23" x14ac:dyDescent="0.25">
      <c r="A62" s="88">
        <v>55</v>
      </c>
      <c r="B62" s="104">
        <v>386.2</v>
      </c>
      <c r="C62" s="104">
        <v>197.5</v>
      </c>
      <c r="D62" s="104">
        <v>134.69999999999999</v>
      </c>
      <c r="E62" s="104">
        <v>103.4</v>
      </c>
      <c r="F62" s="104">
        <v>84.6</v>
      </c>
      <c r="G62" s="104">
        <v>72.099999999999994</v>
      </c>
      <c r="H62" s="104">
        <v>63.3</v>
      </c>
      <c r="I62" s="104">
        <v>56.6</v>
      </c>
      <c r="J62" s="104">
        <v>51.5</v>
      </c>
      <c r="K62" s="104">
        <v>47.5</v>
      </c>
      <c r="L62" s="104"/>
      <c r="M62" s="104"/>
      <c r="N62" s="104"/>
      <c r="O62" s="104"/>
      <c r="P62" s="104"/>
      <c r="Q62" s="104"/>
      <c r="R62" s="104"/>
      <c r="S62" s="104"/>
      <c r="T62" s="104"/>
      <c r="U62" s="104"/>
      <c r="V62" s="87"/>
      <c r="W62" s="87"/>
    </row>
    <row r="63" spans="1:23" x14ac:dyDescent="0.25">
      <c r="A63" s="88">
        <v>56</v>
      </c>
      <c r="B63" s="104">
        <v>391.2</v>
      </c>
      <c r="C63" s="104">
        <v>200.1</v>
      </c>
      <c r="D63" s="104">
        <v>136.5</v>
      </c>
      <c r="E63" s="104">
        <v>104.8</v>
      </c>
      <c r="F63" s="104">
        <v>85.8</v>
      </c>
      <c r="G63" s="104">
        <v>73.2</v>
      </c>
      <c r="H63" s="104">
        <v>64.2</v>
      </c>
      <c r="I63" s="104">
        <v>57.5</v>
      </c>
      <c r="J63" s="104">
        <v>52.4</v>
      </c>
      <c r="K63" s="104"/>
      <c r="L63" s="104"/>
      <c r="M63" s="104"/>
      <c r="N63" s="104"/>
      <c r="O63" s="104"/>
      <c r="P63" s="104"/>
      <c r="Q63" s="104"/>
      <c r="R63" s="104"/>
      <c r="S63" s="104"/>
      <c r="T63" s="104"/>
      <c r="U63" s="104"/>
      <c r="V63" s="87"/>
      <c r="W63" s="87"/>
    </row>
    <row r="64" spans="1:23" x14ac:dyDescent="0.25">
      <c r="A64" s="88">
        <v>57</v>
      </c>
      <c r="B64" s="104">
        <v>396.3</v>
      </c>
      <c r="C64" s="104">
        <v>202.8</v>
      </c>
      <c r="D64" s="104">
        <v>138.4</v>
      </c>
      <c r="E64" s="104">
        <v>106.3</v>
      </c>
      <c r="F64" s="104">
        <v>87.1</v>
      </c>
      <c r="G64" s="104">
        <v>74.3</v>
      </c>
      <c r="H64" s="104">
        <v>65.2</v>
      </c>
      <c r="I64" s="104">
        <v>58.5</v>
      </c>
      <c r="J64" s="104"/>
      <c r="K64" s="104"/>
      <c r="L64" s="104"/>
      <c r="M64" s="104"/>
      <c r="N64" s="104"/>
      <c r="O64" s="104"/>
      <c r="P64" s="104"/>
      <c r="Q64" s="104"/>
      <c r="R64" s="104"/>
      <c r="S64" s="104"/>
      <c r="T64" s="104"/>
      <c r="U64" s="104"/>
      <c r="V64" s="87"/>
      <c r="W64" s="87"/>
    </row>
    <row r="65" spans="1:23" x14ac:dyDescent="0.25">
      <c r="A65" s="88">
        <v>58</v>
      </c>
      <c r="B65" s="104">
        <v>401.6</v>
      </c>
      <c r="C65" s="104">
        <v>205.6</v>
      </c>
      <c r="D65" s="104">
        <v>140.4</v>
      </c>
      <c r="E65" s="104">
        <v>107.8</v>
      </c>
      <c r="F65" s="104">
        <v>88.4</v>
      </c>
      <c r="G65" s="104">
        <v>75.400000000000006</v>
      </c>
      <c r="H65" s="104">
        <v>66.3</v>
      </c>
      <c r="I65" s="104"/>
      <c r="J65" s="104"/>
      <c r="K65" s="104"/>
      <c r="L65" s="104"/>
      <c r="M65" s="104"/>
      <c r="N65" s="104"/>
      <c r="O65" s="104"/>
      <c r="P65" s="104"/>
      <c r="Q65" s="104"/>
      <c r="R65" s="104"/>
      <c r="S65" s="104"/>
      <c r="T65" s="104"/>
      <c r="U65" s="104"/>
      <c r="V65" s="87"/>
      <c r="W65" s="87"/>
    </row>
    <row r="66" spans="1:23" x14ac:dyDescent="0.25">
      <c r="A66" s="88">
        <v>59</v>
      </c>
      <c r="B66" s="104">
        <v>407.1</v>
      </c>
      <c r="C66" s="104">
        <v>208.5</v>
      </c>
      <c r="D66" s="104">
        <v>142.4</v>
      </c>
      <c r="E66" s="104">
        <v>109.5</v>
      </c>
      <c r="F66" s="104">
        <v>89.7</v>
      </c>
      <c r="G66" s="104">
        <v>76.7</v>
      </c>
      <c r="H66" s="104"/>
      <c r="I66" s="104"/>
      <c r="J66" s="104"/>
      <c r="K66" s="104"/>
      <c r="L66" s="104"/>
      <c r="M66" s="104"/>
      <c r="N66" s="104"/>
      <c r="O66" s="104"/>
      <c r="P66" s="104"/>
      <c r="Q66" s="104"/>
      <c r="R66" s="104"/>
      <c r="S66" s="104"/>
      <c r="T66" s="104"/>
      <c r="U66" s="104"/>
      <c r="V66" s="87"/>
      <c r="W66" s="87"/>
    </row>
    <row r="67" spans="1:23" x14ac:dyDescent="0.25">
      <c r="A67" s="88">
        <v>60</v>
      </c>
      <c r="B67" s="104">
        <v>412.8</v>
      </c>
      <c r="C67" s="104">
        <v>211.6</v>
      </c>
      <c r="D67" s="104">
        <v>144.6</v>
      </c>
      <c r="E67" s="104">
        <v>111.1</v>
      </c>
      <c r="F67" s="104">
        <v>91.2</v>
      </c>
      <c r="G67" s="104"/>
      <c r="H67" s="104"/>
      <c r="I67" s="104"/>
      <c r="J67" s="104"/>
      <c r="K67" s="104"/>
      <c r="L67" s="104"/>
      <c r="M67" s="104"/>
      <c r="N67" s="104"/>
      <c r="O67" s="104"/>
      <c r="P67" s="104"/>
      <c r="Q67" s="104"/>
      <c r="R67" s="104"/>
      <c r="S67" s="104"/>
      <c r="T67" s="104"/>
      <c r="U67" s="104"/>
      <c r="V67" s="87"/>
      <c r="W67" s="87"/>
    </row>
    <row r="68" spans="1:23" x14ac:dyDescent="0.25">
      <c r="A68" s="88">
        <v>61</v>
      </c>
      <c r="B68" s="104">
        <v>418.8</v>
      </c>
      <c r="C68" s="104">
        <v>214.7</v>
      </c>
      <c r="D68" s="104">
        <v>146.80000000000001</v>
      </c>
      <c r="E68" s="104">
        <v>112.9</v>
      </c>
      <c r="F68" s="104"/>
      <c r="G68" s="104"/>
      <c r="H68" s="104"/>
      <c r="I68" s="104"/>
      <c r="J68" s="104"/>
      <c r="K68" s="104"/>
      <c r="L68" s="104"/>
      <c r="M68" s="104"/>
      <c r="N68" s="104"/>
      <c r="O68" s="104"/>
      <c r="P68" s="104"/>
      <c r="Q68" s="104"/>
      <c r="R68" s="104"/>
      <c r="S68" s="104"/>
      <c r="T68" s="104"/>
      <c r="U68" s="104"/>
      <c r="V68" s="87"/>
      <c r="W68" s="87"/>
    </row>
    <row r="69" spans="1:23" x14ac:dyDescent="0.25">
      <c r="A69" s="88">
        <v>62</v>
      </c>
      <c r="B69" s="104">
        <v>425.1</v>
      </c>
      <c r="C69" s="104">
        <v>218</v>
      </c>
      <c r="D69" s="104">
        <v>149.19999999999999</v>
      </c>
      <c r="E69" s="104"/>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431.9</v>
      </c>
      <c r="C70" s="104">
        <v>221.6</v>
      </c>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439</v>
      </c>
      <c r="C71" s="104"/>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FVCtfuT0w8FYbD9G5Gy9M6AMecDr/oQW3E8US4GzzTYCUZd+Y9AtzcrSOg4JNlwbBwqriIRsaC1k8MnZvEWM0g==" saltValue="Y6/61N7Ui9WBXGgXRNfZ7Q==" spinCount="100000" sheet="1" objects="1" scenarios="1"/>
  <conditionalFormatting sqref="A6:A16 A18:A21">
    <cfRule type="expression" dxfId="609" priority="27" stopIfTrue="1">
      <formula>MOD(ROW(),2)=0</formula>
    </cfRule>
    <cfRule type="expression" dxfId="608" priority="28" stopIfTrue="1">
      <formula>MOD(ROW(),2)&lt;&gt;0</formula>
    </cfRule>
  </conditionalFormatting>
  <conditionalFormatting sqref="B6:U11 B13:U16 C12:U12 C17:U21">
    <cfRule type="expression" dxfId="607" priority="29" stopIfTrue="1">
      <formula>MOD(ROW(),2)=0</formula>
    </cfRule>
    <cfRule type="expression" dxfId="606" priority="30" stopIfTrue="1">
      <formula>MOD(ROW(),2)&lt;&gt;0</formula>
    </cfRule>
  </conditionalFormatting>
  <conditionalFormatting sqref="B12">
    <cfRule type="expression" dxfId="605" priority="21" stopIfTrue="1">
      <formula>MOD(ROW(),2)=0</formula>
    </cfRule>
    <cfRule type="expression" dxfId="604" priority="22" stopIfTrue="1">
      <formula>MOD(ROW(),2)&lt;&gt;0</formula>
    </cfRule>
  </conditionalFormatting>
  <conditionalFormatting sqref="B17">
    <cfRule type="expression" dxfId="603" priority="19" stopIfTrue="1">
      <formula>MOD(ROW(),2)=0</formula>
    </cfRule>
    <cfRule type="expression" dxfId="602" priority="20" stopIfTrue="1">
      <formula>MOD(ROW(),2)&lt;&gt;0</formula>
    </cfRule>
  </conditionalFormatting>
  <conditionalFormatting sqref="B18">
    <cfRule type="expression" dxfId="601" priority="15" stopIfTrue="1">
      <formula>MOD(ROW(),2)=0</formula>
    </cfRule>
    <cfRule type="expression" dxfId="600" priority="16" stopIfTrue="1">
      <formula>MOD(ROW(),2)&lt;&gt;0</formula>
    </cfRule>
  </conditionalFormatting>
  <conditionalFormatting sqref="A17">
    <cfRule type="expression" dxfId="599" priority="13" stopIfTrue="1">
      <formula>MOD(ROW(),2)=0</formula>
    </cfRule>
    <cfRule type="expression" dxfId="598" priority="14" stopIfTrue="1">
      <formula>MOD(ROW(),2)&lt;&gt;0</formula>
    </cfRule>
  </conditionalFormatting>
  <conditionalFormatting sqref="B20:B21">
    <cfRule type="expression" dxfId="597" priority="7" stopIfTrue="1">
      <formula>MOD(ROW(),2)=0</formula>
    </cfRule>
    <cfRule type="expression" dxfId="596" priority="8" stopIfTrue="1">
      <formula>MOD(ROW(),2)&lt;&gt;0</formula>
    </cfRule>
  </conditionalFormatting>
  <conditionalFormatting sqref="A26:A71">
    <cfRule type="expression" dxfId="595" priority="3" stopIfTrue="1">
      <formula>MOD(ROW(),2)=0</formula>
    </cfRule>
    <cfRule type="expression" dxfId="594" priority="4" stopIfTrue="1">
      <formula>MOD(ROW(),2)&lt;&gt;0</formula>
    </cfRule>
  </conditionalFormatting>
  <conditionalFormatting sqref="B26:U71">
    <cfRule type="expression" dxfId="593" priority="5" stopIfTrue="1">
      <formula>MOD(ROW(),2)=0</formula>
    </cfRule>
    <cfRule type="expression" dxfId="592" priority="6" stopIfTrue="1">
      <formula>MOD(ROW(),2)&lt;&gt;0</formula>
    </cfRule>
  </conditionalFormatting>
  <conditionalFormatting sqref="B19">
    <cfRule type="expression" dxfId="591" priority="1" stopIfTrue="1">
      <formula>MOD(ROW(),2)=0</formula>
    </cfRule>
    <cfRule type="expression" dxfId="590" priority="2" stopIfTrue="1">
      <formula>MOD(ROW(),2)&lt;&gt;0</formula>
    </cfRule>
  </conditionalFormatting>
  <hyperlinks>
    <hyperlink ref="B23" location="'Factor List'!A1" display="Back to Factor List" xr:uid="{00000000-0004-0000-5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24"/>
  <dimension ref="A1:W244"/>
  <sheetViews>
    <sheetView showGridLines="0" topLeftCell="E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x-710</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957</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710</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1052</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959</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211.3</v>
      </c>
      <c r="C27" s="104">
        <v>107.6</v>
      </c>
      <c r="D27" s="104">
        <v>73</v>
      </c>
      <c r="E27" s="104">
        <v>55.8</v>
      </c>
      <c r="F27" s="104">
        <v>45.4</v>
      </c>
      <c r="G27" s="104">
        <v>38.5</v>
      </c>
      <c r="H27" s="104">
        <v>33.6</v>
      </c>
      <c r="I27" s="104">
        <v>29.9</v>
      </c>
      <c r="J27" s="104">
        <v>27.1</v>
      </c>
      <c r="K27" s="104">
        <v>24.8</v>
      </c>
      <c r="L27" s="104">
        <v>22.9</v>
      </c>
      <c r="M27" s="104">
        <v>21.4</v>
      </c>
      <c r="N27" s="104">
        <v>20.100000000000001</v>
      </c>
      <c r="O27" s="104">
        <v>19</v>
      </c>
      <c r="P27" s="104">
        <v>18</v>
      </c>
      <c r="Q27" s="104">
        <v>17.2</v>
      </c>
      <c r="R27" s="104">
        <v>16.399999999999999</v>
      </c>
      <c r="S27" s="104">
        <v>15.8</v>
      </c>
      <c r="T27" s="104">
        <v>15.2</v>
      </c>
      <c r="U27" s="104">
        <v>14.7</v>
      </c>
      <c r="V27" s="87"/>
      <c r="W27" s="87"/>
    </row>
    <row r="28" spans="1:23" x14ac:dyDescent="0.25">
      <c r="A28" s="88">
        <v>21</v>
      </c>
      <c r="B28" s="104">
        <v>214.4</v>
      </c>
      <c r="C28" s="104">
        <v>109.2</v>
      </c>
      <c r="D28" s="104">
        <v>74.099999999999994</v>
      </c>
      <c r="E28" s="104">
        <v>56.6</v>
      </c>
      <c r="F28" s="104">
        <v>46.1</v>
      </c>
      <c r="G28" s="104">
        <v>39.1</v>
      </c>
      <c r="H28" s="104">
        <v>34.1</v>
      </c>
      <c r="I28" s="104">
        <v>30.4</v>
      </c>
      <c r="J28" s="104">
        <v>27.5</v>
      </c>
      <c r="K28" s="104">
        <v>25.2</v>
      </c>
      <c r="L28" s="104">
        <v>23.3</v>
      </c>
      <c r="M28" s="104">
        <v>21.7</v>
      </c>
      <c r="N28" s="104">
        <v>20.399999999999999</v>
      </c>
      <c r="O28" s="104">
        <v>19.2</v>
      </c>
      <c r="P28" s="104">
        <v>18.3</v>
      </c>
      <c r="Q28" s="104">
        <v>17.399999999999999</v>
      </c>
      <c r="R28" s="104">
        <v>16.7</v>
      </c>
      <c r="S28" s="104">
        <v>16</v>
      </c>
      <c r="T28" s="104">
        <v>15.4</v>
      </c>
      <c r="U28" s="104">
        <v>14.9</v>
      </c>
      <c r="V28" s="87"/>
      <c r="W28" s="87"/>
    </row>
    <row r="29" spans="1:23" x14ac:dyDescent="0.25">
      <c r="A29" s="88">
        <v>22</v>
      </c>
      <c r="B29" s="104">
        <v>217.6</v>
      </c>
      <c r="C29" s="104">
        <v>110.8</v>
      </c>
      <c r="D29" s="104">
        <v>75.2</v>
      </c>
      <c r="E29" s="104">
        <v>57.4</v>
      </c>
      <c r="F29" s="104">
        <v>46.8</v>
      </c>
      <c r="G29" s="104">
        <v>39.700000000000003</v>
      </c>
      <c r="H29" s="104">
        <v>34.6</v>
      </c>
      <c r="I29" s="104">
        <v>30.8</v>
      </c>
      <c r="J29" s="104">
        <v>27.9</v>
      </c>
      <c r="K29" s="104">
        <v>25.5</v>
      </c>
      <c r="L29" s="104">
        <v>23.6</v>
      </c>
      <c r="M29" s="104">
        <v>22</v>
      </c>
      <c r="N29" s="104">
        <v>20.7</v>
      </c>
      <c r="O29" s="104">
        <v>19.5</v>
      </c>
      <c r="P29" s="104">
        <v>18.5</v>
      </c>
      <c r="Q29" s="104">
        <v>17.7</v>
      </c>
      <c r="R29" s="104">
        <v>16.899999999999999</v>
      </c>
      <c r="S29" s="104">
        <v>16.2</v>
      </c>
      <c r="T29" s="104">
        <v>15.6</v>
      </c>
      <c r="U29" s="104">
        <v>15.1</v>
      </c>
      <c r="V29" s="87"/>
      <c r="W29" s="87"/>
    </row>
    <row r="30" spans="1:23" x14ac:dyDescent="0.25">
      <c r="A30" s="88">
        <v>23</v>
      </c>
      <c r="B30" s="104">
        <v>220.8</v>
      </c>
      <c r="C30" s="104">
        <v>112.4</v>
      </c>
      <c r="D30" s="104">
        <v>76.3</v>
      </c>
      <c r="E30" s="104">
        <v>58.3</v>
      </c>
      <c r="F30" s="104">
        <v>47.5</v>
      </c>
      <c r="G30" s="104">
        <v>40.299999999999997</v>
      </c>
      <c r="H30" s="104">
        <v>35.1</v>
      </c>
      <c r="I30" s="104">
        <v>31.3</v>
      </c>
      <c r="J30" s="104">
        <v>28.3</v>
      </c>
      <c r="K30" s="104">
        <v>25.9</v>
      </c>
      <c r="L30" s="104">
        <v>24</v>
      </c>
      <c r="M30" s="104">
        <v>22.4</v>
      </c>
      <c r="N30" s="104">
        <v>21</v>
      </c>
      <c r="O30" s="104">
        <v>19.8</v>
      </c>
      <c r="P30" s="104">
        <v>18.8</v>
      </c>
      <c r="Q30" s="104">
        <v>17.899999999999999</v>
      </c>
      <c r="R30" s="104">
        <v>17.2</v>
      </c>
      <c r="S30" s="104">
        <v>16.5</v>
      </c>
      <c r="T30" s="104">
        <v>15.9</v>
      </c>
      <c r="U30" s="104">
        <v>15.3</v>
      </c>
      <c r="V30" s="87"/>
      <c r="W30" s="87"/>
    </row>
    <row r="31" spans="1:23" x14ac:dyDescent="0.25">
      <c r="A31" s="88">
        <v>24</v>
      </c>
      <c r="B31" s="104">
        <v>224</v>
      </c>
      <c r="C31" s="104">
        <v>114.1</v>
      </c>
      <c r="D31" s="104">
        <v>77.400000000000006</v>
      </c>
      <c r="E31" s="104">
        <v>59.1</v>
      </c>
      <c r="F31" s="104">
        <v>48.2</v>
      </c>
      <c r="G31" s="104">
        <v>40.9</v>
      </c>
      <c r="H31" s="104">
        <v>35.6</v>
      </c>
      <c r="I31" s="104">
        <v>31.7</v>
      </c>
      <c r="J31" s="104">
        <v>28.7</v>
      </c>
      <c r="K31" s="104">
        <v>26.3</v>
      </c>
      <c r="L31" s="104">
        <v>24.3</v>
      </c>
      <c r="M31" s="104">
        <v>22.7</v>
      </c>
      <c r="N31" s="104">
        <v>21.3</v>
      </c>
      <c r="O31" s="104">
        <v>20.100000000000001</v>
      </c>
      <c r="P31" s="104">
        <v>19.100000000000001</v>
      </c>
      <c r="Q31" s="104">
        <v>18.2</v>
      </c>
      <c r="R31" s="104">
        <v>17.399999999999999</v>
      </c>
      <c r="S31" s="104">
        <v>16.7</v>
      </c>
      <c r="T31" s="104">
        <v>16.100000000000001</v>
      </c>
      <c r="U31" s="104">
        <v>15.6</v>
      </c>
      <c r="V31" s="87"/>
      <c r="W31" s="87"/>
    </row>
    <row r="32" spans="1:23" x14ac:dyDescent="0.25">
      <c r="A32" s="88">
        <v>25</v>
      </c>
      <c r="B32" s="104">
        <v>227.3</v>
      </c>
      <c r="C32" s="104">
        <v>115.7</v>
      </c>
      <c r="D32" s="104">
        <v>78.599999999999994</v>
      </c>
      <c r="E32" s="104">
        <v>60</v>
      </c>
      <c r="F32" s="104">
        <v>48.9</v>
      </c>
      <c r="G32" s="104">
        <v>41.5</v>
      </c>
      <c r="H32" s="104">
        <v>36.200000000000003</v>
      </c>
      <c r="I32" s="104">
        <v>32.200000000000003</v>
      </c>
      <c r="J32" s="104">
        <v>29.1</v>
      </c>
      <c r="K32" s="104">
        <v>26.7</v>
      </c>
      <c r="L32" s="104">
        <v>24.7</v>
      </c>
      <c r="M32" s="104">
        <v>23</v>
      </c>
      <c r="N32" s="104">
        <v>21.6</v>
      </c>
      <c r="O32" s="104">
        <v>20.399999999999999</v>
      </c>
      <c r="P32" s="104">
        <v>19.399999999999999</v>
      </c>
      <c r="Q32" s="104">
        <v>18.5</v>
      </c>
      <c r="R32" s="104">
        <v>17.7</v>
      </c>
      <c r="S32" s="104">
        <v>17</v>
      </c>
      <c r="T32" s="104">
        <v>16.399999999999999</v>
      </c>
      <c r="U32" s="104">
        <v>15.8</v>
      </c>
      <c r="V32" s="87"/>
      <c r="W32" s="87"/>
    </row>
    <row r="33" spans="1:23" x14ac:dyDescent="0.25">
      <c r="A33" s="88">
        <v>26</v>
      </c>
      <c r="B33" s="104">
        <v>230.6</v>
      </c>
      <c r="C33" s="104">
        <v>117.4</v>
      </c>
      <c r="D33" s="104">
        <v>79.7</v>
      </c>
      <c r="E33" s="104">
        <v>60.9</v>
      </c>
      <c r="F33" s="104">
        <v>49.6</v>
      </c>
      <c r="G33" s="104">
        <v>42.1</v>
      </c>
      <c r="H33" s="104">
        <v>36.700000000000003</v>
      </c>
      <c r="I33" s="104">
        <v>32.700000000000003</v>
      </c>
      <c r="J33" s="104">
        <v>29.6</v>
      </c>
      <c r="K33" s="104">
        <v>27.1</v>
      </c>
      <c r="L33" s="104">
        <v>25.1</v>
      </c>
      <c r="M33" s="104">
        <v>23.4</v>
      </c>
      <c r="N33" s="104">
        <v>21.9</v>
      </c>
      <c r="O33" s="104">
        <v>20.7</v>
      </c>
      <c r="P33" s="104">
        <v>19.7</v>
      </c>
      <c r="Q33" s="104">
        <v>18.8</v>
      </c>
      <c r="R33" s="104">
        <v>18</v>
      </c>
      <c r="S33" s="104">
        <v>17.2</v>
      </c>
      <c r="T33" s="104">
        <v>16.600000000000001</v>
      </c>
      <c r="U33" s="104">
        <v>16</v>
      </c>
      <c r="V33" s="87"/>
      <c r="W33" s="87"/>
    </row>
    <row r="34" spans="1:23" x14ac:dyDescent="0.25">
      <c r="A34" s="88">
        <v>27</v>
      </c>
      <c r="B34" s="104">
        <v>234</v>
      </c>
      <c r="C34" s="104">
        <v>119.2</v>
      </c>
      <c r="D34" s="104">
        <v>80.900000000000006</v>
      </c>
      <c r="E34" s="104">
        <v>61.8</v>
      </c>
      <c r="F34" s="104">
        <v>50.3</v>
      </c>
      <c r="G34" s="104">
        <v>42.7</v>
      </c>
      <c r="H34" s="104">
        <v>37.200000000000003</v>
      </c>
      <c r="I34" s="104">
        <v>33.200000000000003</v>
      </c>
      <c r="J34" s="104">
        <v>30</v>
      </c>
      <c r="K34" s="104">
        <v>27.5</v>
      </c>
      <c r="L34" s="104">
        <v>25.4</v>
      </c>
      <c r="M34" s="104">
        <v>23.7</v>
      </c>
      <c r="N34" s="104">
        <v>22.3</v>
      </c>
      <c r="O34" s="104">
        <v>21</v>
      </c>
      <c r="P34" s="104">
        <v>20</v>
      </c>
      <c r="Q34" s="104">
        <v>19</v>
      </c>
      <c r="R34" s="104">
        <v>18.2</v>
      </c>
      <c r="S34" s="104">
        <v>17.5</v>
      </c>
      <c r="T34" s="104">
        <v>16.899999999999999</v>
      </c>
      <c r="U34" s="104">
        <v>16.3</v>
      </c>
      <c r="V34" s="87"/>
      <c r="W34" s="87"/>
    </row>
    <row r="35" spans="1:23" x14ac:dyDescent="0.25">
      <c r="A35" s="88">
        <v>28</v>
      </c>
      <c r="B35" s="104">
        <v>237.4</v>
      </c>
      <c r="C35" s="104">
        <v>120.9</v>
      </c>
      <c r="D35" s="104">
        <v>82.1</v>
      </c>
      <c r="E35" s="104">
        <v>62.7</v>
      </c>
      <c r="F35" s="104">
        <v>51.1</v>
      </c>
      <c r="G35" s="104">
        <v>43.3</v>
      </c>
      <c r="H35" s="104">
        <v>37.799999999999997</v>
      </c>
      <c r="I35" s="104">
        <v>33.700000000000003</v>
      </c>
      <c r="J35" s="104">
        <v>30.4</v>
      </c>
      <c r="K35" s="104">
        <v>27.9</v>
      </c>
      <c r="L35" s="104">
        <v>25.8</v>
      </c>
      <c r="M35" s="104">
        <v>24.1</v>
      </c>
      <c r="N35" s="104">
        <v>22.6</v>
      </c>
      <c r="O35" s="104">
        <v>21.3</v>
      </c>
      <c r="P35" s="104">
        <v>20.3</v>
      </c>
      <c r="Q35" s="104">
        <v>19.3</v>
      </c>
      <c r="R35" s="104">
        <v>18.5</v>
      </c>
      <c r="S35" s="104">
        <v>17.8</v>
      </c>
      <c r="T35" s="104">
        <v>17.100000000000001</v>
      </c>
      <c r="U35" s="104">
        <v>16.5</v>
      </c>
      <c r="V35" s="87"/>
      <c r="W35" s="87"/>
    </row>
    <row r="36" spans="1:23" x14ac:dyDescent="0.25">
      <c r="A36" s="88">
        <v>29</v>
      </c>
      <c r="B36" s="104">
        <v>240.8</v>
      </c>
      <c r="C36" s="104">
        <v>122.6</v>
      </c>
      <c r="D36" s="104">
        <v>83.3</v>
      </c>
      <c r="E36" s="104">
        <v>63.6</v>
      </c>
      <c r="F36" s="104">
        <v>51.8</v>
      </c>
      <c r="G36" s="104">
        <v>43.9</v>
      </c>
      <c r="H36" s="104">
        <v>38.299999999999997</v>
      </c>
      <c r="I36" s="104">
        <v>34.200000000000003</v>
      </c>
      <c r="J36" s="104">
        <v>30.9</v>
      </c>
      <c r="K36" s="104">
        <v>28.3</v>
      </c>
      <c r="L36" s="104">
        <v>26.2</v>
      </c>
      <c r="M36" s="104">
        <v>24.4</v>
      </c>
      <c r="N36" s="104">
        <v>22.9</v>
      </c>
      <c r="O36" s="104">
        <v>21.7</v>
      </c>
      <c r="P36" s="104">
        <v>20.6</v>
      </c>
      <c r="Q36" s="104">
        <v>19.600000000000001</v>
      </c>
      <c r="R36" s="104">
        <v>18.8</v>
      </c>
      <c r="S36" s="104">
        <v>18</v>
      </c>
      <c r="T36" s="104">
        <v>17.399999999999999</v>
      </c>
      <c r="U36" s="104">
        <v>16.8</v>
      </c>
      <c r="V36" s="87"/>
      <c r="W36" s="87"/>
    </row>
    <row r="37" spans="1:23" x14ac:dyDescent="0.25">
      <c r="A37" s="88">
        <v>30</v>
      </c>
      <c r="B37" s="104">
        <v>244.3</v>
      </c>
      <c r="C37" s="104">
        <v>124.4</v>
      </c>
      <c r="D37" s="104">
        <v>84.5</v>
      </c>
      <c r="E37" s="104">
        <v>64.5</v>
      </c>
      <c r="F37" s="104">
        <v>52.6</v>
      </c>
      <c r="G37" s="104">
        <v>44.6</v>
      </c>
      <c r="H37" s="104">
        <v>38.9</v>
      </c>
      <c r="I37" s="104">
        <v>34.700000000000003</v>
      </c>
      <c r="J37" s="104">
        <v>31.4</v>
      </c>
      <c r="K37" s="104">
        <v>28.7</v>
      </c>
      <c r="L37" s="104">
        <v>26.6</v>
      </c>
      <c r="M37" s="104">
        <v>24.8</v>
      </c>
      <c r="N37" s="104">
        <v>23.3</v>
      </c>
      <c r="O37" s="104">
        <v>22</v>
      </c>
      <c r="P37" s="104">
        <v>20.9</v>
      </c>
      <c r="Q37" s="104">
        <v>19.899999999999999</v>
      </c>
      <c r="R37" s="104">
        <v>19.100000000000001</v>
      </c>
      <c r="S37" s="104">
        <v>18.3</v>
      </c>
      <c r="T37" s="104">
        <v>17.600000000000001</v>
      </c>
      <c r="U37" s="104">
        <v>17</v>
      </c>
      <c r="V37" s="87"/>
      <c r="W37" s="87"/>
    </row>
    <row r="38" spans="1:23" x14ac:dyDescent="0.25">
      <c r="A38" s="88">
        <v>31</v>
      </c>
      <c r="B38" s="104">
        <v>247.9</v>
      </c>
      <c r="C38" s="104">
        <v>126.2</v>
      </c>
      <c r="D38" s="104">
        <v>85.7</v>
      </c>
      <c r="E38" s="104">
        <v>65.5</v>
      </c>
      <c r="F38" s="104">
        <v>53.3</v>
      </c>
      <c r="G38" s="104">
        <v>45.2</v>
      </c>
      <c r="H38" s="104">
        <v>39.5</v>
      </c>
      <c r="I38" s="104">
        <v>35.200000000000003</v>
      </c>
      <c r="J38" s="104">
        <v>31.8</v>
      </c>
      <c r="K38" s="104">
        <v>29.1</v>
      </c>
      <c r="L38" s="104">
        <v>27</v>
      </c>
      <c r="M38" s="104">
        <v>25.1</v>
      </c>
      <c r="N38" s="104">
        <v>23.6</v>
      </c>
      <c r="O38" s="104">
        <v>22.3</v>
      </c>
      <c r="P38" s="104">
        <v>21.2</v>
      </c>
      <c r="Q38" s="104">
        <v>20.2</v>
      </c>
      <c r="R38" s="104">
        <v>19.3</v>
      </c>
      <c r="S38" s="104">
        <v>18.600000000000001</v>
      </c>
      <c r="T38" s="104">
        <v>17.899999999999999</v>
      </c>
      <c r="U38" s="104">
        <v>17.3</v>
      </c>
      <c r="V38" s="87"/>
      <c r="W38" s="87"/>
    </row>
    <row r="39" spans="1:23" x14ac:dyDescent="0.25">
      <c r="A39" s="88">
        <v>32</v>
      </c>
      <c r="B39" s="104">
        <v>251.4</v>
      </c>
      <c r="C39" s="104">
        <v>128</v>
      </c>
      <c r="D39" s="104">
        <v>86.9</v>
      </c>
      <c r="E39" s="104">
        <v>66.400000000000006</v>
      </c>
      <c r="F39" s="104">
        <v>54.1</v>
      </c>
      <c r="G39" s="104">
        <v>45.9</v>
      </c>
      <c r="H39" s="104">
        <v>40</v>
      </c>
      <c r="I39" s="104">
        <v>35.700000000000003</v>
      </c>
      <c r="J39" s="104">
        <v>32.299999999999997</v>
      </c>
      <c r="K39" s="104">
        <v>29.6</v>
      </c>
      <c r="L39" s="104">
        <v>27.4</v>
      </c>
      <c r="M39" s="104">
        <v>25.5</v>
      </c>
      <c r="N39" s="104">
        <v>24</v>
      </c>
      <c r="O39" s="104">
        <v>22.6</v>
      </c>
      <c r="P39" s="104">
        <v>21.5</v>
      </c>
      <c r="Q39" s="104">
        <v>20.5</v>
      </c>
      <c r="R39" s="104">
        <v>19.600000000000001</v>
      </c>
      <c r="S39" s="104">
        <v>18.899999999999999</v>
      </c>
      <c r="T39" s="104">
        <v>18.2</v>
      </c>
      <c r="U39" s="104">
        <v>17.600000000000001</v>
      </c>
      <c r="V39" s="87"/>
      <c r="W39" s="87"/>
    </row>
    <row r="40" spans="1:23" x14ac:dyDescent="0.25">
      <c r="A40" s="88">
        <v>33</v>
      </c>
      <c r="B40" s="104">
        <v>255</v>
      </c>
      <c r="C40" s="104">
        <v>129.9</v>
      </c>
      <c r="D40" s="104">
        <v>88.2</v>
      </c>
      <c r="E40" s="104">
        <v>67.400000000000006</v>
      </c>
      <c r="F40" s="104">
        <v>54.9</v>
      </c>
      <c r="G40" s="104">
        <v>46.6</v>
      </c>
      <c r="H40" s="104">
        <v>40.6</v>
      </c>
      <c r="I40" s="104">
        <v>36.200000000000003</v>
      </c>
      <c r="J40" s="104">
        <v>32.700000000000003</v>
      </c>
      <c r="K40" s="104">
        <v>30</v>
      </c>
      <c r="L40" s="104">
        <v>27.8</v>
      </c>
      <c r="M40" s="104">
        <v>25.9</v>
      </c>
      <c r="N40" s="104">
        <v>24.3</v>
      </c>
      <c r="O40" s="104">
        <v>23</v>
      </c>
      <c r="P40" s="104">
        <v>21.8</v>
      </c>
      <c r="Q40" s="104">
        <v>20.8</v>
      </c>
      <c r="R40" s="104">
        <v>19.899999999999999</v>
      </c>
      <c r="S40" s="104">
        <v>19.2</v>
      </c>
      <c r="T40" s="104">
        <v>18.5</v>
      </c>
      <c r="U40" s="104">
        <v>17.8</v>
      </c>
      <c r="V40" s="87"/>
      <c r="W40" s="87"/>
    </row>
    <row r="41" spans="1:23" x14ac:dyDescent="0.25">
      <c r="A41" s="88">
        <v>34</v>
      </c>
      <c r="B41" s="104">
        <v>258.7</v>
      </c>
      <c r="C41" s="104">
        <v>131.80000000000001</v>
      </c>
      <c r="D41" s="104">
        <v>89.5</v>
      </c>
      <c r="E41" s="104">
        <v>68.3</v>
      </c>
      <c r="F41" s="104">
        <v>55.7</v>
      </c>
      <c r="G41" s="104">
        <v>47.2</v>
      </c>
      <c r="H41" s="104">
        <v>41.2</v>
      </c>
      <c r="I41" s="104">
        <v>36.700000000000003</v>
      </c>
      <c r="J41" s="104">
        <v>33.200000000000003</v>
      </c>
      <c r="K41" s="104">
        <v>30.4</v>
      </c>
      <c r="L41" s="104">
        <v>28.2</v>
      </c>
      <c r="M41" s="104">
        <v>26.3</v>
      </c>
      <c r="N41" s="104">
        <v>24.7</v>
      </c>
      <c r="O41" s="104">
        <v>23.3</v>
      </c>
      <c r="P41" s="104">
        <v>22.2</v>
      </c>
      <c r="Q41" s="104">
        <v>21.1</v>
      </c>
      <c r="R41" s="104">
        <v>20.2</v>
      </c>
      <c r="S41" s="104">
        <v>19.5</v>
      </c>
      <c r="T41" s="104">
        <v>18.8</v>
      </c>
      <c r="U41" s="104">
        <v>18.100000000000001</v>
      </c>
      <c r="V41" s="87"/>
      <c r="W41" s="87"/>
    </row>
    <row r="42" spans="1:23" x14ac:dyDescent="0.25">
      <c r="A42" s="88">
        <v>35</v>
      </c>
      <c r="B42" s="104">
        <v>262.39999999999998</v>
      </c>
      <c r="C42" s="104">
        <v>133.6</v>
      </c>
      <c r="D42" s="104">
        <v>90.7</v>
      </c>
      <c r="E42" s="104">
        <v>69.3</v>
      </c>
      <c r="F42" s="104">
        <v>56.5</v>
      </c>
      <c r="G42" s="104">
        <v>47.9</v>
      </c>
      <c r="H42" s="104">
        <v>41.8</v>
      </c>
      <c r="I42" s="104">
        <v>37.299999999999997</v>
      </c>
      <c r="J42" s="104">
        <v>33.700000000000003</v>
      </c>
      <c r="K42" s="104">
        <v>30.9</v>
      </c>
      <c r="L42" s="104">
        <v>28.6</v>
      </c>
      <c r="M42" s="104">
        <v>26.7</v>
      </c>
      <c r="N42" s="104">
        <v>25.1</v>
      </c>
      <c r="O42" s="104">
        <v>23.7</v>
      </c>
      <c r="P42" s="104">
        <v>22.5</v>
      </c>
      <c r="Q42" s="104">
        <v>21.5</v>
      </c>
      <c r="R42" s="104">
        <v>20.6</v>
      </c>
      <c r="S42" s="104">
        <v>19.8</v>
      </c>
      <c r="T42" s="104">
        <v>19.100000000000001</v>
      </c>
      <c r="U42" s="104">
        <v>18.399999999999999</v>
      </c>
      <c r="V42" s="87"/>
      <c r="W42" s="87"/>
    </row>
    <row r="43" spans="1:23" x14ac:dyDescent="0.25">
      <c r="A43" s="88">
        <v>36</v>
      </c>
      <c r="B43" s="104">
        <v>266.10000000000002</v>
      </c>
      <c r="C43" s="104">
        <v>135.5</v>
      </c>
      <c r="D43" s="104">
        <v>92</v>
      </c>
      <c r="E43" s="104">
        <v>70.3</v>
      </c>
      <c r="F43" s="104">
        <v>57.3</v>
      </c>
      <c r="G43" s="104">
        <v>48.6</v>
      </c>
      <c r="H43" s="104">
        <v>42.4</v>
      </c>
      <c r="I43" s="104">
        <v>37.799999999999997</v>
      </c>
      <c r="J43" s="104">
        <v>34.200000000000003</v>
      </c>
      <c r="K43" s="104">
        <v>31.3</v>
      </c>
      <c r="L43" s="104">
        <v>29</v>
      </c>
      <c r="M43" s="104">
        <v>27.1</v>
      </c>
      <c r="N43" s="104">
        <v>25.4</v>
      </c>
      <c r="O43" s="104">
        <v>24</v>
      </c>
      <c r="P43" s="104">
        <v>22.8</v>
      </c>
      <c r="Q43" s="104">
        <v>21.8</v>
      </c>
      <c r="R43" s="104">
        <v>20.9</v>
      </c>
      <c r="S43" s="104">
        <v>20.100000000000001</v>
      </c>
      <c r="T43" s="104">
        <v>19.399999999999999</v>
      </c>
      <c r="U43" s="104">
        <v>18.7</v>
      </c>
      <c r="V43" s="87"/>
      <c r="W43" s="87"/>
    </row>
    <row r="44" spans="1:23" x14ac:dyDescent="0.25">
      <c r="A44" s="88">
        <v>37</v>
      </c>
      <c r="B44" s="104">
        <v>269.89999999999998</v>
      </c>
      <c r="C44" s="104">
        <v>137.5</v>
      </c>
      <c r="D44" s="104">
        <v>93.4</v>
      </c>
      <c r="E44" s="104">
        <v>71.3</v>
      </c>
      <c r="F44" s="104">
        <v>58.1</v>
      </c>
      <c r="G44" s="104">
        <v>49.3</v>
      </c>
      <c r="H44" s="104">
        <v>43</v>
      </c>
      <c r="I44" s="104">
        <v>38.4</v>
      </c>
      <c r="J44" s="104">
        <v>34.700000000000003</v>
      </c>
      <c r="K44" s="104">
        <v>31.8</v>
      </c>
      <c r="L44" s="104">
        <v>29.4</v>
      </c>
      <c r="M44" s="104">
        <v>27.5</v>
      </c>
      <c r="N44" s="104">
        <v>25.8</v>
      </c>
      <c r="O44" s="104">
        <v>24.4</v>
      </c>
      <c r="P44" s="104">
        <v>23.2</v>
      </c>
      <c r="Q44" s="104">
        <v>22.1</v>
      </c>
      <c r="R44" s="104">
        <v>21.2</v>
      </c>
      <c r="S44" s="104">
        <v>20.399999999999999</v>
      </c>
      <c r="T44" s="104">
        <v>19.7</v>
      </c>
      <c r="U44" s="104">
        <v>19</v>
      </c>
      <c r="V44" s="87"/>
      <c r="W44" s="87"/>
    </row>
    <row r="45" spans="1:23" x14ac:dyDescent="0.25">
      <c r="A45" s="88">
        <v>38</v>
      </c>
      <c r="B45" s="104">
        <v>273.8</v>
      </c>
      <c r="C45" s="104">
        <v>139.4</v>
      </c>
      <c r="D45" s="104">
        <v>94.7</v>
      </c>
      <c r="E45" s="104">
        <v>72.3</v>
      </c>
      <c r="F45" s="104">
        <v>58.9</v>
      </c>
      <c r="G45" s="104">
        <v>50</v>
      </c>
      <c r="H45" s="104">
        <v>43.7</v>
      </c>
      <c r="I45" s="104">
        <v>38.9</v>
      </c>
      <c r="J45" s="104">
        <v>35.200000000000003</v>
      </c>
      <c r="K45" s="104">
        <v>32.299999999999997</v>
      </c>
      <c r="L45" s="104">
        <v>29.9</v>
      </c>
      <c r="M45" s="104">
        <v>27.9</v>
      </c>
      <c r="N45" s="104">
        <v>26.2</v>
      </c>
      <c r="O45" s="104">
        <v>24.8</v>
      </c>
      <c r="P45" s="104">
        <v>23.6</v>
      </c>
      <c r="Q45" s="104">
        <v>22.5</v>
      </c>
      <c r="R45" s="104">
        <v>21.6</v>
      </c>
      <c r="S45" s="104">
        <v>20.7</v>
      </c>
      <c r="T45" s="104">
        <v>20</v>
      </c>
      <c r="U45" s="104">
        <v>19.399999999999999</v>
      </c>
      <c r="V45" s="87"/>
      <c r="W45" s="87"/>
    </row>
    <row r="46" spans="1:23" x14ac:dyDescent="0.25">
      <c r="A46" s="88">
        <v>39</v>
      </c>
      <c r="B46" s="104">
        <v>277.60000000000002</v>
      </c>
      <c r="C46" s="104">
        <v>141.4</v>
      </c>
      <c r="D46" s="104">
        <v>96.1</v>
      </c>
      <c r="E46" s="104">
        <v>73.400000000000006</v>
      </c>
      <c r="F46" s="104">
        <v>59.8</v>
      </c>
      <c r="G46" s="104">
        <v>50.8</v>
      </c>
      <c r="H46" s="104">
        <v>44.3</v>
      </c>
      <c r="I46" s="104">
        <v>39.5</v>
      </c>
      <c r="J46" s="104">
        <v>35.700000000000003</v>
      </c>
      <c r="K46" s="104">
        <v>32.799999999999997</v>
      </c>
      <c r="L46" s="104">
        <v>30.3</v>
      </c>
      <c r="M46" s="104">
        <v>28.3</v>
      </c>
      <c r="N46" s="104">
        <v>26.6</v>
      </c>
      <c r="O46" s="104">
        <v>25.2</v>
      </c>
      <c r="P46" s="104">
        <v>23.9</v>
      </c>
      <c r="Q46" s="104">
        <v>22.9</v>
      </c>
      <c r="R46" s="104">
        <v>21.9</v>
      </c>
      <c r="S46" s="104">
        <v>21.1</v>
      </c>
      <c r="T46" s="104">
        <v>20.3</v>
      </c>
      <c r="U46" s="104">
        <v>19.7</v>
      </c>
      <c r="V46" s="87"/>
      <c r="W46" s="87"/>
    </row>
    <row r="47" spans="1:23" x14ac:dyDescent="0.25">
      <c r="A47" s="88">
        <v>40</v>
      </c>
      <c r="B47" s="104">
        <v>281.60000000000002</v>
      </c>
      <c r="C47" s="104">
        <v>143.4</v>
      </c>
      <c r="D47" s="104">
        <v>97.4</v>
      </c>
      <c r="E47" s="104">
        <v>74.400000000000006</v>
      </c>
      <c r="F47" s="104">
        <v>60.7</v>
      </c>
      <c r="G47" s="104">
        <v>51.5</v>
      </c>
      <c r="H47" s="104">
        <v>45</v>
      </c>
      <c r="I47" s="104">
        <v>40.1</v>
      </c>
      <c r="J47" s="104">
        <v>36.299999999999997</v>
      </c>
      <c r="K47" s="104">
        <v>33.299999999999997</v>
      </c>
      <c r="L47" s="104">
        <v>30.8</v>
      </c>
      <c r="M47" s="104">
        <v>28.8</v>
      </c>
      <c r="N47" s="104">
        <v>27</v>
      </c>
      <c r="O47" s="104">
        <v>25.6</v>
      </c>
      <c r="P47" s="104">
        <v>24.3</v>
      </c>
      <c r="Q47" s="104">
        <v>23.2</v>
      </c>
      <c r="R47" s="104">
        <v>22.3</v>
      </c>
      <c r="S47" s="104">
        <v>21.4</v>
      </c>
      <c r="T47" s="104">
        <v>20.7</v>
      </c>
      <c r="U47" s="104">
        <v>20</v>
      </c>
      <c r="V47" s="87"/>
      <c r="W47" s="87"/>
    </row>
    <row r="48" spans="1:23" x14ac:dyDescent="0.25">
      <c r="A48" s="88">
        <v>41</v>
      </c>
      <c r="B48" s="104">
        <v>285.5</v>
      </c>
      <c r="C48" s="104">
        <v>145.5</v>
      </c>
      <c r="D48" s="104">
        <v>98.8</v>
      </c>
      <c r="E48" s="104">
        <v>75.5</v>
      </c>
      <c r="F48" s="104">
        <v>61.5</v>
      </c>
      <c r="G48" s="104">
        <v>52.3</v>
      </c>
      <c r="H48" s="104">
        <v>45.6</v>
      </c>
      <c r="I48" s="104">
        <v>40.700000000000003</v>
      </c>
      <c r="J48" s="104">
        <v>36.799999999999997</v>
      </c>
      <c r="K48" s="104">
        <v>33.799999999999997</v>
      </c>
      <c r="L48" s="104">
        <v>31.3</v>
      </c>
      <c r="M48" s="104">
        <v>29.2</v>
      </c>
      <c r="N48" s="104">
        <v>27.5</v>
      </c>
      <c r="O48" s="104">
        <v>26</v>
      </c>
      <c r="P48" s="104">
        <v>24.7</v>
      </c>
      <c r="Q48" s="104">
        <v>23.6</v>
      </c>
      <c r="R48" s="104">
        <v>22.7</v>
      </c>
      <c r="S48" s="104">
        <v>21.8</v>
      </c>
      <c r="T48" s="104">
        <v>21.1</v>
      </c>
      <c r="U48" s="104">
        <v>20.399999999999999</v>
      </c>
      <c r="V48" s="87"/>
      <c r="W48" s="87"/>
    </row>
    <row r="49" spans="1:23" x14ac:dyDescent="0.25">
      <c r="A49" s="88">
        <v>42</v>
      </c>
      <c r="B49" s="104">
        <v>289.60000000000002</v>
      </c>
      <c r="C49" s="104">
        <v>147.5</v>
      </c>
      <c r="D49" s="104">
        <v>100.2</v>
      </c>
      <c r="E49" s="104">
        <v>76.599999999999994</v>
      </c>
      <c r="F49" s="104">
        <v>62.4</v>
      </c>
      <c r="G49" s="104">
        <v>53</v>
      </c>
      <c r="H49" s="104">
        <v>46.3</v>
      </c>
      <c r="I49" s="104">
        <v>41.3</v>
      </c>
      <c r="J49" s="104">
        <v>37.4</v>
      </c>
      <c r="K49" s="104">
        <v>34.299999999999997</v>
      </c>
      <c r="L49" s="104">
        <v>31.8</v>
      </c>
      <c r="M49" s="104">
        <v>29.7</v>
      </c>
      <c r="N49" s="104">
        <v>27.9</v>
      </c>
      <c r="O49" s="104">
        <v>26.4</v>
      </c>
      <c r="P49" s="104">
        <v>25.1</v>
      </c>
      <c r="Q49" s="104">
        <v>24</v>
      </c>
      <c r="R49" s="104">
        <v>23.1</v>
      </c>
      <c r="S49" s="104">
        <v>22.2</v>
      </c>
      <c r="T49" s="104">
        <v>21.4</v>
      </c>
      <c r="U49" s="104">
        <v>20.8</v>
      </c>
      <c r="V49" s="87"/>
      <c r="W49" s="87"/>
    </row>
    <row r="50" spans="1:23" x14ac:dyDescent="0.25">
      <c r="A50" s="88">
        <v>43</v>
      </c>
      <c r="B50" s="104">
        <v>293.60000000000002</v>
      </c>
      <c r="C50" s="104">
        <v>149.6</v>
      </c>
      <c r="D50" s="104">
        <v>101.7</v>
      </c>
      <c r="E50" s="104">
        <v>77.7</v>
      </c>
      <c r="F50" s="104">
        <v>63.4</v>
      </c>
      <c r="G50" s="104">
        <v>53.8</v>
      </c>
      <c r="H50" s="104">
        <v>47</v>
      </c>
      <c r="I50" s="104">
        <v>41.9</v>
      </c>
      <c r="J50" s="104">
        <v>38</v>
      </c>
      <c r="K50" s="104">
        <v>34.799999999999997</v>
      </c>
      <c r="L50" s="104">
        <v>32.299999999999997</v>
      </c>
      <c r="M50" s="104">
        <v>30.2</v>
      </c>
      <c r="N50" s="104">
        <v>28.4</v>
      </c>
      <c r="O50" s="104">
        <v>26.9</v>
      </c>
      <c r="P50" s="104">
        <v>25.6</v>
      </c>
      <c r="Q50" s="104">
        <v>24.5</v>
      </c>
      <c r="R50" s="104">
        <v>23.5</v>
      </c>
      <c r="S50" s="104">
        <v>22.6</v>
      </c>
      <c r="T50" s="104">
        <v>21.8</v>
      </c>
      <c r="U50" s="104">
        <v>21.1</v>
      </c>
      <c r="V50" s="87"/>
      <c r="W50" s="87"/>
    </row>
    <row r="51" spans="1:23" x14ac:dyDescent="0.25">
      <c r="A51" s="88">
        <v>44</v>
      </c>
      <c r="B51" s="104">
        <v>297.7</v>
      </c>
      <c r="C51" s="104">
        <v>151.80000000000001</v>
      </c>
      <c r="D51" s="104">
        <v>103.1</v>
      </c>
      <c r="E51" s="104">
        <v>78.8</v>
      </c>
      <c r="F51" s="104">
        <v>64.3</v>
      </c>
      <c r="G51" s="104">
        <v>54.6</v>
      </c>
      <c r="H51" s="104">
        <v>47.7</v>
      </c>
      <c r="I51" s="104">
        <v>42.6</v>
      </c>
      <c r="J51" s="104">
        <v>38.6</v>
      </c>
      <c r="K51" s="104">
        <v>35.4</v>
      </c>
      <c r="L51" s="104">
        <v>32.799999999999997</v>
      </c>
      <c r="M51" s="104">
        <v>30.7</v>
      </c>
      <c r="N51" s="104">
        <v>28.9</v>
      </c>
      <c r="O51" s="104">
        <v>27.3</v>
      </c>
      <c r="P51" s="104">
        <v>26</v>
      </c>
      <c r="Q51" s="104">
        <v>24.9</v>
      </c>
      <c r="R51" s="104">
        <v>23.9</v>
      </c>
      <c r="S51" s="104">
        <v>23</v>
      </c>
      <c r="T51" s="104">
        <v>22.2</v>
      </c>
      <c r="U51" s="104">
        <v>21.5</v>
      </c>
      <c r="V51" s="87"/>
      <c r="W51" s="87"/>
    </row>
    <row r="52" spans="1:23" x14ac:dyDescent="0.25">
      <c r="A52" s="88">
        <v>45</v>
      </c>
      <c r="B52" s="104">
        <v>301.89999999999998</v>
      </c>
      <c r="C52" s="104">
        <v>153.9</v>
      </c>
      <c r="D52" s="104">
        <v>104.6</v>
      </c>
      <c r="E52" s="104">
        <v>80</v>
      </c>
      <c r="F52" s="104">
        <v>65.2</v>
      </c>
      <c r="G52" s="104">
        <v>55.4</v>
      </c>
      <c r="H52" s="104">
        <v>48.4</v>
      </c>
      <c r="I52" s="104">
        <v>43.2</v>
      </c>
      <c r="J52" s="104">
        <v>39.200000000000003</v>
      </c>
      <c r="K52" s="104">
        <v>36</v>
      </c>
      <c r="L52" s="104">
        <v>33.4</v>
      </c>
      <c r="M52" s="104">
        <v>31.2</v>
      </c>
      <c r="N52" s="104">
        <v>29.4</v>
      </c>
      <c r="O52" s="104">
        <v>27.8</v>
      </c>
      <c r="P52" s="104">
        <v>26.5</v>
      </c>
      <c r="Q52" s="104">
        <v>25.3</v>
      </c>
      <c r="R52" s="104">
        <v>24.3</v>
      </c>
      <c r="S52" s="104">
        <v>23.4</v>
      </c>
      <c r="T52" s="104">
        <v>22.6</v>
      </c>
      <c r="U52" s="104">
        <v>22</v>
      </c>
      <c r="V52" s="87"/>
      <c r="W52" s="87"/>
    </row>
    <row r="53" spans="1:23" x14ac:dyDescent="0.25">
      <c r="A53" s="88">
        <v>46</v>
      </c>
      <c r="B53" s="104">
        <v>306</v>
      </c>
      <c r="C53" s="104">
        <v>156</v>
      </c>
      <c r="D53" s="104">
        <v>106.1</v>
      </c>
      <c r="E53" s="104">
        <v>81.099999999999994</v>
      </c>
      <c r="F53" s="104">
        <v>66.2</v>
      </c>
      <c r="G53" s="104">
        <v>56.3</v>
      </c>
      <c r="H53" s="104">
        <v>49.2</v>
      </c>
      <c r="I53" s="104">
        <v>43.9</v>
      </c>
      <c r="J53" s="104">
        <v>39.799999999999997</v>
      </c>
      <c r="K53" s="104">
        <v>36.6</v>
      </c>
      <c r="L53" s="104">
        <v>33.9</v>
      </c>
      <c r="M53" s="104">
        <v>31.7</v>
      </c>
      <c r="N53" s="104">
        <v>29.9</v>
      </c>
      <c r="O53" s="104">
        <v>28.3</v>
      </c>
      <c r="P53" s="104">
        <v>27</v>
      </c>
      <c r="Q53" s="104">
        <v>25.8</v>
      </c>
      <c r="R53" s="104">
        <v>24.8</v>
      </c>
      <c r="S53" s="104">
        <v>23.9</v>
      </c>
      <c r="T53" s="104">
        <v>23.1</v>
      </c>
      <c r="U53" s="104">
        <v>22.3</v>
      </c>
      <c r="V53" s="87"/>
      <c r="W53" s="87"/>
    </row>
    <row r="54" spans="1:23" x14ac:dyDescent="0.25">
      <c r="A54" s="88">
        <v>47</v>
      </c>
      <c r="B54" s="104">
        <v>310.2</v>
      </c>
      <c r="C54" s="104">
        <v>158.19999999999999</v>
      </c>
      <c r="D54" s="104">
        <v>107.6</v>
      </c>
      <c r="E54" s="104">
        <v>82.3</v>
      </c>
      <c r="F54" s="104">
        <v>67.2</v>
      </c>
      <c r="G54" s="104">
        <v>57.1</v>
      </c>
      <c r="H54" s="104">
        <v>49.9</v>
      </c>
      <c r="I54" s="104">
        <v>44.6</v>
      </c>
      <c r="J54" s="104">
        <v>40.5</v>
      </c>
      <c r="K54" s="104">
        <v>37.200000000000003</v>
      </c>
      <c r="L54" s="104">
        <v>34.5</v>
      </c>
      <c r="M54" s="104">
        <v>32.299999999999997</v>
      </c>
      <c r="N54" s="104">
        <v>30.4</v>
      </c>
      <c r="O54" s="104">
        <v>28.8</v>
      </c>
      <c r="P54" s="104">
        <v>27.4</v>
      </c>
      <c r="Q54" s="104">
        <v>26.3</v>
      </c>
      <c r="R54" s="104">
        <v>25.2</v>
      </c>
      <c r="S54" s="104">
        <v>24.3</v>
      </c>
      <c r="T54" s="104">
        <v>23.5</v>
      </c>
      <c r="U54" s="104"/>
      <c r="V54" s="87"/>
      <c r="W54" s="87"/>
    </row>
    <row r="55" spans="1:23" x14ac:dyDescent="0.25">
      <c r="A55" s="88">
        <v>48</v>
      </c>
      <c r="B55" s="104">
        <v>314.3</v>
      </c>
      <c r="C55" s="104">
        <v>160.4</v>
      </c>
      <c r="D55" s="104">
        <v>109.1</v>
      </c>
      <c r="E55" s="104">
        <v>83.5</v>
      </c>
      <c r="F55" s="104">
        <v>68.2</v>
      </c>
      <c r="G55" s="104">
        <v>58</v>
      </c>
      <c r="H55" s="104">
        <v>50.7</v>
      </c>
      <c r="I55" s="104">
        <v>45.3</v>
      </c>
      <c r="J55" s="104">
        <v>41.1</v>
      </c>
      <c r="K55" s="104">
        <v>37.799999999999997</v>
      </c>
      <c r="L55" s="104">
        <v>35.1</v>
      </c>
      <c r="M55" s="104">
        <v>32.799999999999997</v>
      </c>
      <c r="N55" s="104">
        <v>30.9</v>
      </c>
      <c r="O55" s="104">
        <v>29.3</v>
      </c>
      <c r="P55" s="104">
        <v>27.9</v>
      </c>
      <c r="Q55" s="104">
        <v>26.7</v>
      </c>
      <c r="R55" s="104">
        <v>25.7</v>
      </c>
      <c r="S55" s="104">
        <v>24.7</v>
      </c>
      <c r="T55" s="104"/>
      <c r="U55" s="104"/>
      <c r="V55" s="87"/>
      <c r="W55" s="87"/>
    </row>
    <row r="56" spans="1:23" x14ac:dyDescent="0.25">
      <c r="A56" s="88">
        <v>49</v>
      </c>
      <c r="B56" s="104">
        <v>318.5</v>
      </c>
      <c r="C56" s="104">
        <v>162.6</v>
      </c>
      <c r="D56" s="104">
        <v>110.6</v>
      </c>
      <c r="E56" s="104">
        <v>84.7</v>
      </c>
      <c r="F56" s="104">
        <v>69.2</v>
      </c>
      <c r="G56" s="104">
        <v>58.8</v>
      </c>
      <c r="H56" s="104">
        <v>51.5</v>
      </c>
      <c r="I56" s="104">
        <v>46</v>
      </c>
      <c r="J56" s="104">
        <v>41.8</v>
      </c>
      <c r="K56" s="104">
        <v>38.4</v>
      </c>
      <c r="L56" s="104">
        <v>35.6</v>
      </c>
      <c r="M56" s="104">
        <v>33.4</v>
      </c>
      <c r="N56" s="104">
        <v>31.5</v>
      </c>
      <c r="O56" s="104">
        <v>29.8</v>
      </c>
      <c r="P56" s="104">
        <v>28.4</v>
      </c>
      <c r="Q56" s="104">
        <v>27.2</v>
      </c>
      <c r="R56" s="104">
        <v>26.1</v>
      </c>
      <c r="S56" s="104"/>
      <c r="T56" s="104"/>
      <c r="U56" s="104"/>
      <c r="V56" s="87"/>
      <c r="W56" s="87"/>
    </row>
    <row r="57" spans="1:23" x14ac:dyDescent="0.25">
      <c r="A57" s="88">
        <v>50</v>
      </c>
      <c r="B57" s="104">
        <v>322.7</v>
      </c>
      <c r="C57" s="104">
        <v>164.8</v>
      </c>
      <c r="D57" s="104">
        <v>112.1</v>
      </c>
      <c r="E57" s="104">
        <v>85.9</v>
      </c>
      <c r="F57" s="104">
        <v>70.2</v>
      </c>
      <c r="G57" s="104">
        <v>59.7</v>
      </c>
      <c r="H57" s="104">
        <v>52.3</v>
      </c>
      <c r="I57" s="104">
        <v>46.7</v>
      </c>
      <c r="J57" s="104">
        <v>42.4</v>
      </c>
      <c r="K57" s="104">
        <v>39</v>
      </c>
      <c r="L57" s="104">
        <v>36.200000000000003</v>
      </c>
      <c r="M57" s="104">
        <v>33.9</v>
      </c>
      <c r="N57" s="104">
        <v>32</v>
      </c>
      <c r="O57" s="104">
        <v>30.4</v>
      </c>
      <c r="P57" s="104">
        <v>28.9</v>
      </c>
      <c r="Q57" s="104">
        <v>27.7</v>
      </c>
      <c r="R57" s="104"/>
      <c r="S57" s="104"/>
      <c r="T57" s="104"/>
      <c r="U57" s="104"/>
      <c r="V57" s="87"/>
      <c r="W57" s="87"/>
    </row>
    <row r="58" spans="1:23" x14ac:dyDescent="0.25">
      <c r="A58" s="88">
        <v>51</v>
      </c>
      <c r="B58" s="104">
        <v>326.89999999999998</v>
      </c>
      <c r="C58" s="104">
        <v>166.9</v>
      </c>
      <c r="D58" s="104">
        <v>113.7</v>
      </c>
      <c r="E58" s="104">
        <v>87.1</v>
      </c>
      <c r="F58" s="104">
        <v>71.2</v>
      </c>
      <c r="G58" s="104">
        <v>60.6</v>
      </c>
      <c r="H58" s="104">
        <v>53.1</v>
      </c>
      <c r="I58" s="104">
        <v>47.5</v>
      </c>
      <c r="J58" s="104">
        <v>43.1</v>
      </c>
      <c r="K58" s="104">
        <v>39.6</v>
      </c>
      <c r="L58" s="104">
        <v>36.799999999999997</v>
      </c>
      <c r="M58" s="104">
        <v>34.5</v>
      </c>
      <c r="N58" s="104">
        <v>32.5</v>
      </c>
      <c r="O58" s="104">
        <v>30.9</v>
      </c>
      <c r="P58" s="104">
        <v>29.4</v>
      </c>
      <c r="Q58" s="104"/>
      <c r="R58" s="104"/>
      <c r="S58" s="104"/>
      <c r="T58" s="104"/>
      <c r="U58" s="104"/>
      <c r="V58" s="87"/>
      <c r="W58" s="87"/>
    </row>
    <row r="59" spans="1:23" x14ac:dyDescent="0.25">
      <c r="A59" s="88">
        <v>52</v>
      </c>
      <c r="B59" s="104">
        <v>331.1</v>
      </c>
      <c r="C59" s="104">
        <v>169.2</v>
      </c>
      <c r="D59" s="104">
        <v>115.2</v>
      </c>
      <c r="E59" s="104">
        <v>88.3</v>
      </c>
      <c r="F59" s="104">
        <v>72.2</v>
      </c>
      <c r="G59" s="104">
        <v>61.5</v>
      </c>
      <c r="H59" s="104">
        <v>53.9</v>
      </c>
      <c r="I59" s="104">
        <v>48.2</v>
      </c>
      <c r="J59" s="104">
        <v>43.8</v>
      </c>
      <c r="K59" s="104">
        <v>40.299999999999997</v>
      </c>
      <c r="L59" s="104">
        <v>37.4</v>
      </c>
      <c r="M59" s="104">
        <v>35.1</v>
      </c>
      <c r="N59" s="104">
        <v>33.1</v>
      </c>
      <c r="O59" s="104">
        <v>31.4</v>
      </c>
      <c r="P59" s="104"/>
      <c r="Q59" s="104"/>
      <c r="R59" s="104"/>
      <c r="S59" s="104"/>
      <c r="T59" s="104"/>
      <c r="U59" s="104"/>
      <c r="V59" s="87"/>
      <c r="W59" s="87"/>
    </row>
    <row r="60" spans="1:23" x14ac:dyDescent="0.25">
      <c r="A60" s="88">
        <v>53</v>
      </c>
      <c r="B60" s="104">
        <v>335.4</v>
      </c>
      <c r="C60" s="104">
        <v>171.4</v>
      </c>
      <c r="D60" s="104">
        <v>116.8</v>
      </c>
      <c r="E60" s="104">
        <v>89.6</v>
      </c>
      <c r="F60" s="104">
        <v>73.3</v>
      </c>
      <c r="G60" s="104">
        <v>62.4</v>
      </c>
      <c r="H60" s="104">
        <v>54.7</v>
      </c>
      <c r="I60" s="104">
        <v>48.9</v>
      </c>
      <c r="J60" s="104">
        <v>44.5</v>
      </c>
      <c r="K60" s="104">
        <v>40.9</v>
      </c>
      <c r="L60" s="104">
        <v>38.1</v>
      </c>
      <c r="M60" s="104">
        <v>35.700000000000003</v>
      </c>
      <c r="N60" s="104">
        <v>33.700000000000003</v>
      </c>
      <c r="O60" s="104"/>
      <c r="P60" s="104"/>
      <c r="Q60" s="104"/>
      <c r="R60" s="104"/>
      <c r="S60" s="104"/>
      <c r="T60" s="104"/>
      <c r="U60" s="104"/>
      <c r="V60" s="87"/>
      <c r="W60" s="87"/>
    </row>
    <row r="61" spans="1:23" x14ac:dyDescent="0.25">
      <c r="A61" s="88">
        <v>54</v>
      </c>
      <c r="B61" s="104">
        <v>339.7</v>
      </c>
      <c r="C61" s="104">
        <v>173.7</v>
      </c>
      <c r="D61" s="104">
        <v>118.4</v>
      </c>
      <c r="E61" s="104">
        <v>90.8</v>
      </c>
      <c r="F61" s="104">
        <v>74.3</v>
      </c>
      <c r="G61" s="104">
        <v>63.3</v>
      </c>
      <c r="H61" s="104">
        <v>55.5</v>
      </c>
      <c r="I61" s="104">
        <v>49.7</v>
      </c>
      <c r="J61" s="104">
        <v>45.2</v>
      </c>
      <c r="K61" s="104">
        <v>41.6</v>
      </c>
      <c r="L61" s="104">
        <v>38.700000000000003</v>
      </c>
      <c r="M61" s="104">
        <v>36.299999999999997</v>
      </c>
      <c r="N61" s="104"/>
      <c r="O61" s="104"/>
      <c r="P61" s="104"/>
      <c r="Q61" s="104"/>
      <c r="R61" s="104"/>
      <c r="S61" s="104"/>
      <c r="T61" s="104"/>
      <c r="U61" s="104"/>
      <c r="V61" s="87"/>
      <c r="W61" s="87"/>
    </row>
    <row r="62" spans="1:23" x14ac:dyDescent="0.25">
      <c r="A62" s="88">
        <v>55</v>
      </c>
      <c r="B62" s="104">
        <v>344.1</v>
      </c>
      <c r="C62" s="104">
        <v>176</v>
      </c>
      <c r="D62" s="104">
        <v>120</v>
      </c>
      <c r="E62" s="104">
        <v>92.1</v>
      </c>
      <c r="F62" s="104">
        <v>75.400000000000006</v>
      </c>
      <c r="G62" s="104">
        <v>64.3</v>
      </c>
      <c r="H62" s="104">
        <v>56.4</v>
      </c>
      <c r="I62" s="104">
        <v>50.5</v>
      </c>
      <c r="J62" s="104">
        <v>45.9</v>
      </c>
      <c r="K62" s="104">
        <v>42.3</v>
      </c>
      <c r="L62" s="104">
        <v>39.4</v>
      </c>
      <c r="M62" s="104"/>
      <c r="N62" s="104"/>
      <c r="O62" s="104"/>
      <c r="P62" s="104"/>
      <c r="Q62" s="104"/>
      <c r="R62" s="104"/>
      <c r="S62" s="104"/>
      <c r="T62" s="104"/>
      <c r="U62" s="104"/>
      <c r="V62" s="87"/>
      <c r="W62" s="87"/>
    </row>
    <row r="63" spans="1:23" x14ac:dyDescent="0.25">
      <c r="A63" s="88">
        <v>56</v>
      </c>
      <c r="B63" s="104">
        <v>348.6</v>
      </c>
      <c r="C63" s="104">
        <v>178.3</v>
      </c>
      <c r="D63" s="104">
        <v>121.7</v>
      </c>
      <c r="E63" s="104">
        <v>93.4</v>
      </c>
      <c r="F63" s="104">
        <v>76.5</v>
      </c>
      <c r="G63" s="104">
        <v>65.2</v>
      </c>
      <c r="H63" s="104">
        <v>57.2</v>
      </c>
      <c r="I63" s="104">
        <v>51.3</v>
      </c>
      <c r="J63" s="104">
        <v>46.6</v>
      </c>
      <c r="K63" s="104">
        <v>43</v>
      </c>
      <c r="L63" s="104"/>
      <c r="M63" s="104"/>
      <c r="N63" s="104"/>
      <c r="O63" s="104"/>
      <c r="P63" s="104"/>
      <c r="Q63" s="104"/>
      <c r="R63" s="104"/>
      <c r="S63" s="104"/>
      <c r="T63" s="104"/>
      <c r="U63" s="104"/>
      <c r="V63" s="87"/>
      <c r="W63" s="87"/>
    </row>
    <row r="64" spans="1:23" x14ac:dyDescent="0.25">
      <c r="A64" s="88">
        <v>57</v>
      </c>
      <c r="B64" s="104">
        <v>353.2</v>
      </c>
      <c r="C64" s="104">
        <v>180.8</v>
      </c>
      <c r="D64" s="104">
        <v>123.4</v>
      </c>
      <c r="E64" s="104">
        <v>94.7</v>
      </c>
      <c r="F64" s="104">
        <v>77.599999999999994</v>
      </c>
      <c r="G64" s="104">
        <v>66.2</v>
      </c>
      <c r="H64" s="104">
        <v>58.1</v>
      </c>
      <c r="I64" s="104">
        <v>52.1</v>
      </c>
      <c r="J64" s="104">
        <v>47.4</v>
      </c>
      <c r="K64" s="104"/>
      <c r="L64" s="104"/>
      <c r="M64" s="104"/>
      <c r="N64" s="104"/>
      <c r="O64" s="104"/>
      <c r="P64" s="104"/>
      <c r="Q64" s="104"/>
      <c r="R64" s="104"/>
      <c r="S64" s="104"/>
      <c r="T64" s="104"/>
      <c r="U64" s="104"/>
      <c r="V64" s="87"/>
      <c r="W64" s="87"/>
    </row>
    <row r="65" spans="1:23" x14ac:dyDescent="0.25">
      <c r="A65" s="88">
        <v>58</v>
      </c>
      <c r="B65" s="104">
        <v>358</v>
      </c>
      <c r="C65" s="104">
        <v>183.3</v>
      </c>
      <c r="D65" s="104">
        <v>125.2</v>
      </c>
      <c r="E65" s="104">
        <v>96.1</v>
      </c>
      <c r="F65" s="104">
        <v>78.8</v>
      </c>
      <c r="G65" s="104">
        <v>67.2</v>
      </c>
      <c r="H65" s="104">
        <v>59</v>
      </c>
      <c r="I65" s="104">
        <v>53</v>
      </c>
      <c r="J65" s="104"/>
      <c r="K65" s="104"/>
      <c r="L65" s="104"/>
      <c r="M65" s="104"/>
      <c r="N65" s="104"/>
      <c r="O65" s="104"/>
      <c r="P65" s="104"/>
      <c r="Q65" s="104"/>
      <c r="R65" s="104"/>
      <c r="S65" s="104"/>
      <c r="T65" s="104"/>
      <c r="U65" s="104"/>
      <c r="V65" s="87"/>
      <c r="W65" s="87"/>
    </row>
    <row r="66" spans="1:23" x14ac:dyDescent="0.25">
      <c r="A66" s="88">
        <v>59</v>
      </c>
      <c r="B66" s="104">
        <v>363</v>
      </c>
      <c r="C66" s="104">
        <v>185.9</v>
      </c>
      <c r="D66" s="104">
        <v>127</v>
      </c>
      <c r="E66" s="104">
        <v>97.6</v>
      </c>
      <c r="F66" s="104">
        <v>80</v>
      </c>
      <c r="G66" s="104">
        <v>68.3</v>
      </c>
      <c r="H66" s="104">
        <v>60.1</v>
      </c>
      <c r="I66" s="104"/>
      <c r="J66" s="104"/>
      <c r="K66" s="104"/>
      <c r="L66" s="104"/>
      <c r="M66" s="104"/>
      <c r="N66" s="104"/>
      <c r="O66" s="104"/>
      <c r="P66" s="104"/>
      <c r="Q66" s="104"/>
      <c r="R66" s="104"/>
      <c r="S66" s="104"/>
      <c r="T66" s="104"/>
      <c r="U66" s="104"/>
      <c r="V66" s="87"/>
      <c r="W66" s="87"/>
    </row>
    <row r="67" spans="1:23" x14ac:dyDescent="0.25">
      <c r="A67" s="88">
        <v>60</v>
      </c>
      <c r="B67" s="104">
        <v>368.2</v>
      </c>
      <c r="C67" s="104">
        <v>188.7</v>
      </c>
      <c r="D67" s="104">
        <v>128.9</v>
      </c>
      <c r="E67" s="104">
        <v>99.1</v>
      </c>
      <c r="F67" s="104">
        <v>81.3</v>
      </c>
      <c r="G67" s="104">
        <v>69.5</v>
      </c>
      <c r="H67" s="104"/>
      <c r="I67" s="104"/>
      <c r="J67" s="104"/>
      <c r="K67" s="104"/>
      <c r="L67" s="104"/>
      <c r="M67" s="104"/>
      <c r="N67" s="104"/>
      <c r="O67" s="104"/>
      <c r="P67" s="104"/>
      <c r="Q67" s="104"/>
      <c r="R67" s="104"/>
      <c r="S67" s="104"/>
      <c r="T67" s="104"/>
      <c r="U67" s="104"/>
      <c r="V67" s="87"/>
      <c r="W67" s="87"/>
    </row>
    <row r="68" spans="1:23" x14ac:dyDescent="0.25">
      <c r="A68" s="88">
        <v>61</v>
      </c>
      <c r="B68" s="104">
        <v>373.7</v>
      </c>
      <c r="C68" s="104">
        <v>191.6</v>
      </c>
      <c r="D68" s="104">
        <v>130.9</v>
      </c>
      <c r="E68" s="104">
        <v>100.7</v>
      </c>
      <c r="F68" s="104">
        <v>82.7</v>
      </c>
      <c r="G68" s="104"/>
      <c r="H68" s="104"/>
      <c r="I68" s="104"/>
      <c r="J68" s="104"/>
      <c r="K68" s="104"/>
      <c r="L68" s="104"/>
      <c r="M68" s="104"/>
      <c r="N68" s="104"/>
      <c r="O68" s="104"/>
      <c r="P68" s="104"/>
      <c r="Q68" s="104"/>
      <c r="R68" s="104"/>
      <c r="S68" s="104"/>
      <c r="T68" s="104"/>
      <c r="U68" s="104"/>
      <c r="V68" s="87"/>
      <c r="W68" s="87"/>
    </row>
    <row r="69" spans="1:23" x14ac:dyDescent="0.25">
      <c r="A69" s="88">
        <v>62</v>
      </c>
      <c r="B69" s="104">
        <v>379.4</v>
      </c>
      <c r="C69" s="104">
        <v>194.6</v>
      </c>
      <c r="D69" s="104">
        <v>133.1</v>
      </c>
      <c r="E69" s="104">
        <v>102.4</v>
      </c>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385.6</v>
      </c>
      <c r="C70" s="104">
        <v>197.8</v>
      </c>
      <c r="D70" s="104">
        <v>135.4</v>
      </c>
      <c r="E70" s="104"/>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392</v>
      </c>
      <c r="C71" s="104">
        <v>201.2</v>
      </c>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398.8</v>
      </c>
      <c r="C72" s="104"/>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yxbjsQxQw0dkYAdhvxusoEhM/9/8QCFiqlZFJC4jve6XQPhj0wgdgSFsz+dDUdSfEc46OmM/PtLWzN6uwqFYYQ==" saltValue="Cc2dSYUikpzjf8nITa/pTw==" spinCount="100000" sheet="1" objects="1" scenarios="1"/>
  <conditionalFormatting sqref="A6:A16 A18:A21">
    <cfRule type="expression" dxfId="589" priority="29" stopIfTrue="1">
      <formula>MOD(ROW(),2)=0</formula>
    </cfRule>
    <cfRule type="expression" dxfId="588" priority="30" stopIfTrue="1">
      <formula>MOD(ROW(),2)&lt;&gt;0</formula>
    </cfRule>
  </conditionalFormatting>
  <conditionalFormatting sqref="B6:U11 B13:U16 C12:U12 C17:U21">
    <cfRule type="expression" dxfId="587" priority="31" stopIfTrue="1">
      <formula>MOD(ROW(),2)=0</formula>
    </cfRule>
    <cfRule type="expression" dxfId="586" priority="32" stopIfTrue="1">
      <formula>MOD(ROW(),2)&lt;&gt;0</formula>
    </cfRule>
  </conditionalFormatting>
  <conditionalFormatting sqref="B12">
    <cfRule type="expression" dxfId="585" priority="23" stopIfTrue="1">
      <formula>MOD(ROW(),2)=0</formula>
    </cfRule>
    <cfRule type="expression" dxfId="584" priority="24" stopIfTrue="1">
      <formula>MOD(ROW(),2)&lt;&gt;0</formula>
    </cfRule>
  </conditionalFormatting>
  <conditionalFormatting sqref="B18">
    <cfRule type="expression" dxfId="583" priority="17" stopIfTrue="1">
      <formula>MOD(ROW(),2)=0</formula>
    </cfRule>
    <cfRule type="expression" dxfId="582" priority="18" stopIfTrue="1">
      <formula>MOD(ROW(),2)&lt;&gt;0</formula>
    </cfRule>
  </conditionalFormatting>
  <conditionalFormatting sqref="A17">
    <cfRule type="expression" dxfId="581" priority="15" stopIfTrue="1">
      <formula>MOD(ROW(),2)=0</formula>
    </cfRule>
    <cfRule type="expression" dxfId="580" priority="16" stopIfTrue="1">
      <formula>MOD(ROW(),2)&lt;&gt;0</formula>
    </cfRule>
  </conditionalFormatting>
  <conditionalFormatting sqref="B17">
    <cfRule type="expression" dxfId="579" priority="13" stopIfTrue="1">
      <formula>MOD(ROW(),2)=0</formula>
    </cfRule>
    <cfRule type="expression" dxfId="578" priority="14" stopIfTrue="1">
      <formula>MOD(ROW(),2)&lt;&gt;0</formula>
    </cfRule>
  </conditionalFormatting>
  <conditionalFormatting sqref="B20:B21">
    <cfRule type="expression" dxfId="577" priority="7" stopIfTrue="1">
      <formula>MOD(ROW(),2)=0</formula>
    </cfRule>
    <cfRule type="expression" dxfId="576" priority="8" stopIfTrue="1">
      <formula>MOD(ROW(),2)&lt;&gt;0</formula>
    </cfRule>
  </conditionalFormatting>
  <conditionalFormatting sqref="A26:A72">
    <cfRule type="expression" dxfId="575" priority="3" stopIfTrue="1">
      <formula>MOD(ROW(),2)=0</formula>
    </cfRule>
    <cfRule type="expression" dxfId="574" priority="4" stopIfTrue="1">
      <formula>MOD(ROW(),2)&lt;&gt;0</formula>
    </cfRule>
  </conditionalFormatting>
  <conditionalFormatting sqref="B26:U72">
    <cfRule type="expression" dxfId="573" priority="5" stopIfTrue="1">
      <formula>MOD(ROW(),2)=0</formula>
    </cfRule>
    <cfRule type="expression" dxfId="572" priority="6" stopIfTrue="1">
      <formula>MOD(ROW(),2)&lt;&gt;0</formula>
    </cfRule>
  </conditionalFormatting>
  <conditionalFormatting sqref="B19">
    <cfRule type="expression" dxfId="571" priority="1" stopIfTrue="1">
      <formula>MOD(ROW(),2)=0</formula>
    </cfRule>
    <cfRule type="expression" dxfId="570" priority="2" stopIfTrue="1">
      <formula>MOD(ROW(),2)&lt;&gt;0</formula>
    </cfRule>
  </conditionalFormatting>
  <hyperlinks>
    <hyperlink ref="B23" location="'Factor List'!A1" display="Back to Factor List" xr:uid="{00000000-0004-0000-5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25"/>
  <dimension ref="A1:W244"/>
  <sheetViews>
    <sheetView showGridLines="0" topLeftCell="F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x-711</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960</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711</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1053</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962</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230</v>
      </c>
      <c r="C27" s="104">
        <v>117.1</v>
      </c>
      <c r="D27" s="104">
        <v>79.5</v>
      </c>
      <c r="E27" s="104">
        <v>60.7</v>
      </c>
      <c r="F27" s="104">
        <v>49.4</v>
      </c>
      <c r="G27" s="104">
        <v>41.9</v>
      </c>
      <c r="H27" s="104">
        <v>36.6</v>
      </c>
      <c r="I27" s="104">
        <v>32.6</v>
      </c>
      <c r="J27" s="104">
        <v>29.5</v>
      </c>
      <c r="K27" s="104">
        <v>27</v>
      </c>
      <c r="L27" s="104">
        <v>25</v>
      </c>
      <c r="M27" s="104">
        <v>23.3</v>
      </c>
      <c r="N27" s="104">
        <v>21.9</v>
      </c>
      <c r="O27" s="104">
        <v>20.6</v>
      </c>
      <c r="P27" s="104">
        <v>19.600000000000001</v>
      </c>
      <c r="Q27" s="104">
        <v>18.7</v>
      </c>
      <c r="R27" s="104">
        <v>17.899999999999999</v>
      </c>
      <c r="S27" s="104">
        <v>17.2</v>
      </c>
      <c r="T27" s="104">
        <v>16.5</v>
      </c>
      <c r="U27" s="104">
        <v>16</v>
      </c>
      <c r="V27" s="87"/>
      <c r="W27" s="87"/>
    </row>
    <row r="28" spans="1:23" x14ac:dyDescent="0.25">
      <c r="A28" s="88">
        <v>21</v>
      </c>
      <c r="B28" s="104">
        <v>233.4</v>
      </c>
      <c r="C28" s="104">
        <v>118.9</v>
      </c>
      <c r="D28" s="104">
        <v>80.7</v>
      </c>
      <c r="E28" s="104">
        <v>61.6</v>
      </c>
      <c r="F28" s="104">
        <v>50.2</v>
      </c>
      <c r="G28" s="104">
        <v>42.6</v>
      </c>
      <c r="H28" s="104">
        <v>37.1</v>
      </c>
      <c r="I28" s="104">
        <v>33.1</v>
      </c>
      <c r="J28" s="104">
        <v>29.9</v>
      </c>
      <c r="K28" s="104">
        <v>27.4</v>
      </c>
      <c r="L28" s="104">
        <v>25.3</v>
      </c>
      <c r="M28" s="104">
        <v>23.6</v>
      </c>
      <c r="N28" s="104">
        <v>22.2</v>
      </c>
      <c r="O28" s="104">
        <v>21</v>
      </c>
      <c r="P28" s="104">
        <v>19.899999999999999</v>
      </c>
      <c r="Q28" s="104">
        <v>19</v>
      </c>
      <c r="R28" s="104">
        <v>18.100000000000001</v>
      </c>
      <c r="S28" s="104">
        <v>17.399999999999999</v>
      </c>
      <c r="T28" s="104">
        <v>16.8</v>
      </c>
      <c r="U28" s="104">
        <v>16.2</v>
      </c>
      <c r="V28" s="87"/>
      <c r="W28" s="87"/>
    </row>
    <row r="29" spans="1:23" x14ac:dyDescent="0.25">
      <c r="A29" s="88">
        <v>22</v>
      </c>
      <c r="B29" s="104">
        <v>236.9</v>
      </c>
      <c r="C29" s="104">
        <v>120.6</v>
      </c>
      <c r="D29" s="104">
        <v>81.900000000000006</v>
      </c>
      <c r="E29" s="104">
        <v>62.5</v>
      </c>
      <c r="F29" s="104">
        <v>50.9</v>
      </c>
      <c r="G29" s="104">
        <v>43.2</v>
      </c>
      <c r="H29" s="104">
        <v>37.700000000000003</v>
      </c>
      <c r="I29" s="104">
        <v>33.6</v>
      </c>
      <c r="J29" s="104">
        <v>30.4</v>
      </c>
      <c r="K29" s="104">
        <v>27.8</v>
      </c>
      <c r="L29" s="104">
        <v>25.7</v>
      </c>
      <c r="M29" s="104">
        <v>24</v>
      </c>
      <c r="N29" s="104">
        <v>22.5</v>
      </c>
      <c r="O29" s="104">
        <v>21.3</v>
      </c>
      <c r="P29" s="104">
        <v>20.2</v>
      </c>
      <c r="Q29" s="104">
        <v>19.2</v>
      </c>
      <c r="R29" s="104">
        <v>18.399999999999999</v>
      </c>
      <c r="S29" s="104">
        <v>17.7</v>
      </c>
      <c r="T29" s="104">
        <v>17</v>
      </c>
      <c r="U29" s="104">
        <v>16.5</v>
      </c>
      <c r="V29" s="87"/>
      <c r="W29" s="87"/>
    </row>
    <row r="30" spans="1:23" x14ac:dyDescent="0.25">
      <c r="A30" s="88">
        <v>23</v>
      </c>
      <c r="B30" s="104">
        <v>240.4</v>
      </c>
      <c r="C30" s="104">
        <v>122.4</v>
      </c>
      <c r="D30" s="104">
        <v>83.1</v>
      </c>
      <c r="E30" s="104">
        <v>63.5</v>
      </c>
      <c r="F30" s="104">
        <v>51.7</v>
      </c>
      <c r="G30" s="104">
        <v>43.8</v>
      </c>
      <c r="H30" s="104">
        <v>38.200000000000003</v>
      </c>
      <c r="I30" s="104">
        <v>34.1</v>
      </c>
      <c r="J30" s="104">
        <v>30.8</v>
      </c>
      <c r="K30" s="104">
        <v>28.2</v>
      </c>
      <c r="L30" s="104">
        <v>26.1</v>
      </c>
      <c r="M30" s="104">
        <v>24.3</v>
      </c>
      <c r="N30" s="104">
        <v>22.9</v>
      </c>
      <c r="O30" s="104">
        <v>21.6</v>
      </c>
      <c r="P30" s="104">
        <v>20.5</v>
      </c>
      <c r="Q30" s="104">
        <v>19.5</v>
      </c>
      <c r="R30" s="104">
        <v>18.7</v>
      </c>
      <c r="S30" s="104">
        <v>18</v>
      </c>
      <c r="T30" s="104">
        <v>17.3</v>
      </c>
      <c r="U30" s="104">
        <v>16.7</v>
      </c>
      <c r="V30" s="87"/>
      <c r="W30" s="87"/>
    </row>
    <row r="31" spans="1:23" x14ac:dyDescent="0.25">
      <c r="A31" s="88">
        <v>24</v>
      </c>
      <c r="B31" s="104">
        <v>243.9</v>
      </c>
      <c r="C31" s="104">
        <v>124.2</v>
      </c>
      <c r="D31" s="104">
        <v>84.3</v>
      </c>
      <c r="E31" s="104">
        <v>64.400000000000006</v>
      </c>
      <c r="F31" s="104">
        <v>52.4</v>
      </c>
      <c r="G31" s="104">
        <v>44.5</v>
      </c>
      <c r="H31" s="104">
        <v>38.799999999999997</v>
      </c>
      <c r="I31" s="104">
        <v>34.6</v>
      </c>
      <c r="J31" s="104">
        <v>31.3</v>
      </c>
      <c r="K31" s="104">
        <v>28.6</v>
      </c>
      <c r="L31" s="104">
        <v>26.5</v>
      </c>
      <c r="M31" s="104">
        <v>24.7</v>
      </c>
      <c r="N31" s="104">
        <v>23.2</v>
      </c>
      <c r="O31" s="104">
        <v>21.9</v>
      </c>
      <c r="P31" s="104">
        <v>20.8</v>
      </c>
      <c r="Q31" s="104">
        <v>19.8</v>
      </c>
      <c r="R31" s="104">
        <v>19</v>
      </c>
      <c r="S31" s="104">
        <v>18.2</v>
      </c>
      <c r="T31" s="104">
        <v>17.600000000000001</v>
      </c>
      <c r="U31" s="104">
        <v>16.899999999999999</v>
      </c>
      <c r="V31" s="87"/>
      <c r="W31" s="87"/>
    </row>
    <row r="32" spans="1:23" x14ac:dyDescent="0.25">
      <c r="A32" s="88">
        <v>25</v>
      </c>
      <c r="B32" s="104">
        <v>247.5</v>
      </c>
      <c r="C32" s="104">
        <v>126</v>
      </c>
      <c r="D32" s="104">
        <v>85.6</v>
      </c>
      <c r="E32" s="104">
        <v>65.3</v>
      </c>
      <c r="F32" s="104">
        <v>53.2</v>
      </c>
      <c r="G32" s="104">
        <v>45.1</v>
      </c>
      <c r="H32" s="104">
        <v>39.4</v>
      </c>
      <c r="I32" s="104">
        <v>35.1</v>
      </c>
      <c r="J32" s="104">
        <v>31.7</v>
      </c>
      <c r="K32" s="104">
        <v>29.1</v>
      </c>
      <c r="L32" s="104">
        <v>26.9</v>
      </c>
      <c r="M32" s="104">
        <v>25.1</v>
      </c>
      <c r="N32" s="104">
        <v>23.5</v>
      </c>
      <c r="O32" s="104">
        <v>22.2</v>
      </c>
      <c r="P32" s="104">
        <v>21.1</v>
      </c>
      <c r="Q32" s="104">
        <v>20.100000000000001</v>
      </c>
      <c r="R32" s="104">
        <v>19.3</v>
      </c>
      <c r="S32" s="104">
        <v>18.5</v>
      </c>
      <c r="T32" s="104">
        <v>17.8</v>
      </c>
      <c r="U32" s="104">
        <v>17.2</v>
      </c>
      <c r="V32" s="87"/>
      <c r="W32" s="87"/>
    </row>
    <row r="33" spans="1:23" x14ac:dyDescent="0.25">
      <c r="A33" s="88">
        <v>26</v>
      </c>
      <c r="B33" s="104">
        <v>251.1</v>
      </c>
      <c r="C33" s="104">
        <v>127.9</v>
      </c>
      <c r="D33" s="104">
        <v>86.8</v>
      </c>
      <c r="E33" s="104">
        <v>66.3</v>
      </c>
      <c r="F33" s="104">
        <v>54</v>
      </c>
      <c r="G33" s="104">
        <v>45.8</v>
      </c>
      <c r="H33" s="104">
        <v>40</v>
      </c>
      <c r="I33" s="104">
        <v>35.6</v>
      </c>
      <c r="J33" s="104">
        <v>32.200000000000003</v>
      </c>
      <c r="K33" s="104">
        <v>29.5</v>
      </c>
      <c r="L33" s="104">
        <v>27.3</v>
      </c>
      <c r="M33" s="104">
        <v>25.4</v>
      </c>
      <c r="N33" s="104">
        <v>23.9</v>
      </c>
      <c r="O33" s="104">
        <v>22.6</v>
      </c>
      <c r="P33" s="104">
        <v>21.4</v>
      </c>
      <c r="Q33" s="104">
        <v>20.399999999999999</v>
      </c>
      <c r="R33" s="104">
        <v>19.5</v>
      </c>
      <c r="S33" s="104">
        <v>18.8</v>
      </c>
      <c r="T33" s="104">
        <v>18.100000000000001</v>
      </c>
      <c r="U33" s="104">
        <v>17.5</v>
      </c>
      <c r="V33" s="87"/>
      <c r="W33" s="87"/>
    </row>
    <row r="34" spans="1:23" x14ac:dyDescent="0.25">
      <c r="A34" s="88">
        <v>27</v>
      </c>
      <c r="B34" s="104">
        <v>254.8</v>
      </c>
      <c r="C34" s="104">
        <v>129.80000000000001</v>
      </c>
      <c r="D34" s="104">
        <v>88.1</v>
      </c>
      <c r="E34" s="104">
        <v>67.3</v>
      </c>
      <c r="F34" s="104">
        <v>54.8</v>
      </c>
      <c r="G34" s="104">
        <v>46.5</v>
      </c>
      <c r="H34" s="104">
        <v>40.6</v>
      </c>
      <c r="I34" s="104">
        <v>36.1</v>
      </c>
      <c r="J34" s="104">
        <v>32.700000000000003</v>
      </c>
      <c r="K34" s="104">
        <v>29.9</v>
      </c>
      <c r="L34" s="104">
        <v>27.7</v>
      </c>
      <c r="M34" s="104">
        <v>25.8</v>
      </c>
      <c r="N34" s="104">
        <v>24.2</v>
      </c>
      <c r="O34" s="104">
        <v>22.9</v>
      </c>
      <c r="P34" s="104">
        <v>21.7</v>
      </c>
      <c r="Q34" s="104">
        <v>20.7</v>
      </c>
      <c r="R34" s="104">
        <v>19.8</v>
      </c>
      <c r="S34" s="104">
        <v>19.100000000000001</v>
      </c>
      <c r="T34" s="104">
        <v>18.399999999999999</v>
      </c>
      <c r="U34" s="104">
        <v>17.7</v>
      </c>
      <c r="V34" s="87"/>
      <c r="W34" s="87"/>
    </row>
    <row r="35" spans="1:23" x14ac:dyDescent="0.25">
      <c r="A35" s="88">
        <v>28</v>
      </c>
      <c r="B35" s="104">
        <v>258.5</v>
      </c>
      <c r="C35" s="104">
        <v>131.6</v>
      </c>
      <c r="D35" s="104">
        <v>89.4</v>
      </c>
      <c r="E35" s="104">
        <v>68.3</v>
      </c>
      <c r="F35" s="104">
        <v>55.6</v>
      </c>
      <c r="G35" s="104">
        <v>47.2</v>
      </c>
      <c r="H35" s="104">
        <v>41.2</v>
      </c>
      <c r="I35" s="104">
        <v>36.700000000000003</v>
      </c>
      <c r="J35" s="104">
        <v>33.200000000000003</v>
      </c>
      <c r="K35" s="104">
        <v>30.4</v>
      </c>
      <c r="L35" s="104">
        <v>28.1</v>
      </c>
      <c r="M35" s="104">
        <v>26.2</v>
      </c>
      <c r="N35" s="104">
        <v>24.6</v>
      </c>
      <c r="O35" s="104">
        <v>23.2</v>
      </c>
      <c r="P35" s="104">
        <v>22.1</v>
      </c>
      <c r="Q35" s="104">
        <v>21</v>
      </c>
      <c r="R35" s="104">
        <v>20.100000000000001</v>
      </c>
      <c r="S35" s="104">
        <v>19.3</v>
      </c>
      <c r="T35" s="104">
        <v>18.600000000000001</v>
      </c>
      <c r="U35" s="104">
        <v>18</v>
      </c>
      <c r="V35" s="87"/>
      <c r="W35" s="87"/>
    </row>
    <row r="36" spans="1:23" x14ac:dyDescent="0.25">
      <c r="A36" s="88">
        <v>29</v>
      </c>
      <c r="B36" s="104">
        <v>262.3</v>
      </c>
      <c r="C36" s="104">
        <v>133.6</v>
      </c>
      <c r="D36" s="104">
        <v>90.7</v>
      </c>
      <c r="E36" s="104">
        <v>69.3</v>
      </c>
      <c r="F36" s="104">
        <v>56.4</v>
      </c>
      <c r="G36" s="104">
        <v>47.9</v>
      </c>
      <c r="H36" s="104">
        <v>41.8</v>
      </c>
      <c r="I36" s="104">
        <v>37.200000000000003</v>
      </c>
      <c r="J36" s="104">
        <v>33.6</v>
      </c>
      <c r="K36" s="104">
        <v>30.8</v>
      </c>
      <c r="L36" s="104">
        <v>28.5</v>
      </c>
      <c r="M36" s="104">
        <v>26.6</v>
      </c>
      <c r="N36" s="104">
        <v>25</v>
      </c>
      <c r="O36" s="104">
        <v>23.6</v>
      </c>
      <c r="P36" s="104">
        <v>22.4</v>
      </c>
      <c r="Q36" s="104">
        <v>21.4</v>
      </c>
      <c r="R36" s="104">
        <v>20.399999999999999</v>
      </c>
      <c r="S36" s="104">
        <v>19.600000000000001</v>
      </c>
      <c r="T36" s="104">
        <v>18.899999999999999</v>
      </c>
      <c r="U36" s="104">
        <v>18.3</v>
      </c>
      <c r="V36" s="87"/>
      <c r="W36" s="87"/>
    </row>
    <row r="37" spans="1:23" x14ac:dyDescent="0.25">
      <c r="A37" s="88">
        <v>30</v>
      </c>
      <c r="B37" s="104">
        <v>266.10000000000002</v>
      </c>
      <c r="C37" s="104">
        <v>135.5</v>
      </c>
      <c r="D37" s="104">
        <v>92</v>
      </c>
      <c r="E37" s="104">
        <v>70.3</v>
      </c>
      <c r="F37" s="104">
        <v>57.2</v>
      </c>
      <c r="G37" s="104">
        <v>48.6</v>
      </c>
      <c r="H37" s="104">
        <v>42.4</v>
      </c>
      <c r="I37" s="104">
        <v>37.700000000000003</v>
      </c>
      <c r="J37" s="104">
        <v>34.1</v>
      </c>
      <c r="K37" s="104">
        <v>31.3</v>
      </c>
      <c r="L37" s="104">
        <v>28.9</v>
      </c>
      <c r="M37" s="104">
        <v>27</v>
      </c>
      <c r="N37" s="104">
        <v>25.3</v>
      </c>
      <c r="O37" s="104">
        <v>23.9</v>
      </c>
      <c r="P37" s="104">
        <v>22.7</v>
      </c>
      <c r="Q37" s="104">
        <v>21.7</v>
      </c>
      <c r="R37" s="104">
        <v>20.8</v>
      </c>
      <c r="S37" s="104">
        <v>19.899999999999999</v>
      </c>
      <c r="T37" s="104">
        <v>19.2</v>
      </c>
      <c r="U37" s="104">
        <v>18.600000000000001</v>
      </c>
      <c r="V37" s="87"/>
      <c r="W37" s="87"/>
    </row>
    <row r="38" spans="1:23" x14ac:dyDescent="0.25">
      <c r="A38" s="88">
        <v>31</v>
      </c>
      <c r="B38" s="104">
        <v>269.89999999999998</v>
      </c>
      <c r="C38" s="104">
        <v>137.5</v>
      </c>
      <c r="D38" s="104">
        <v>93.3</v>
      </c>
      <c r="E38" s="104">
        <v>71.3</v>
      </c>
      <c r="F38" s="104">
        <v>58.1</v>
      </c>
      <c r="G38" s="104">
        <v>49.3</v>
      </c>
      <c r="H38" s="104">
        <v>43</v>
      </c>
      <c r="I38" s="104">
        <v>38.299999999999997</v>
      </c>
      <c r="J38" s="104">
        <v>34.6</v>
      </c>
      <c r="K38" s="104">
        <v>31.7</v>
      </c>
      <c r="L38" s="104">
        <v>29.4</v>
      </c>
      <c r="M38" s="104">
        <v>27.4</v>
      </c>
      <c r="N38" s="104">
        <v>25.7</v>
      </c>
      <c r="O38" s="104">
        <v>24.3</v>
      </c>
      <c r="P38" s="104">
        <v>23.1</v>
      </c>
      <c r="Q38" s="104">
        <v>22</v>
      </c>
      <c r="R38" s="104">
        <v>21.1</v>
      </c>
      <c r="S38" s="104">
        <v>20.2</v>
      </c>
      <c r="T38" s="104">
        <v>19.5</v>
      </c>
      <c r="U38" s="104">
        <v>18.8</v>
      </c>
      <c r="V38" s="87"/>
      <c r="W38" s="87"/>
    </row>
    <row r="39" spans="1:23" x14ac:dyDescent="0.25">
      <c r="A39" s="88">
        <v>32</v>
      </c>
      <c r="B39" s="104">
        <v>273.8</v>
      </c>
      <c r="C39" s="104">
        <v>139.4</v>
      </c>
      <c r="D39" s="104">
        <v>94.7</v>
      </c>
      <c r="E39" s="104">
        <v>72.3</v>
      </c>
      <c r="F39" s="104">
        <v>58.9</v>
      </c>
      <c r="G39" s="104">
        <v>50</v>
      </c>
      <c r="H39" s="104">
        <v>43.6</v>
      </c>
      <c r="I39" s="104">
        <v>38.799999999999997</v>
      </c>
      <c r="J39" s="104">
        <v>35.1</v>
      </c>
      <c r="K39" s="104">
        <v>32.200000000000003</v>
      </c>
      <c r="L39" s="104">
        <v>29.8</v>
      </c>
      <c r="M39" s="104">
        <v>27.8</v>
      </c>
      <c r="N39" s="104">
        <v>26.1</v>
      </c>
      <c r="O39" s="104">
        <v>24.7</v>
      </c>
      <c r="P39" s="104">
        <v>23.4</v>
      </c>
      <c r="Q39" s="104">
        <v>22.3</v>
      </c>
      <c r="R39" s="104">
        <v>21.4</v>
      </c>
      <c r="S39" s="104">
        <v>20.5</v>
      </c>
      <c r="T39" s="104">
        <v>19.8</v>
      </c>
      <c r="U39" s="104">
        <v>19.100000000000001</v>
      </c>
      <c r="V39" s="87"/>
      <c r="W39" s="87"/>
    </row>
    <row r="40" spans="1:23" x14ac:dyDescent="0.25">
      <c r="A40" s="88">
        <v>33</v>
      </c>
      <c r="B40" s="104">
        <v>277.7</v>
      </c>
      <c r="C40" s="104">
        <v>141.4</v>
      </c>
      <c r="D40" s="104">
        <v>96</v>
      </c>
      <c r="E40" s="104">
        <v>73.400000000000006</v>
      </c>
      <c r="F40" s="104">
        <v>59.8</v>
      </c>
      <c r="G40" s="104">
        <v>50.7</v>
      </c>
      <c r="H40" s="104">
        <v>44.2</v>
      </c>
      <c r="I40" s="104">
        <v>39.4</v>
      </c>
      <c r="J40" s="104">
        <v>35.700000000000003</v>
      </c>
      <c r="K40" s="104">
        <v>32.700000000000003</v>
      </c>
      <c r="L40" s="104">
        <v>30.2</v>
      </c>
      <c r="M40" s="104">
        <v>28.2</v>
      </c>
      <c r="N40" s="104">
        <v>26.5</v>
      </c>
      <c r="O40" s="104">
        <v>25</v>
      </c>
      <c r="P40" s="104">
        <v>23.8</v>
      </c>
      <c r="Q40" s="104">
        <v>22.7</v>
      </c>
      <c r="R40" s="104">
        <v>21.7</v>
      </c>
      <c r="S40" s="104">
        <v>20.9</v>
      </c>
      <c r="T40" s="104">
        <v>20.100000000000001</v>
      </c>
      <c r="U40" s="104">
        <v>19.399999999999999</v>
      </c>
      <c r="V40" s="87"/>
      <c r="W40" s="87"/>
    </row>
    <row r="41" spans="1:23" x14ac:dyDescent="0.25">
      <c r="A41" s="88">
        <v>34</v>
      </c>
      <c r="B41" s="104">
        <v>281.7</v>
      </c>
      <c r="C41" s="104">
        <v>143.5</v>
      </c>
      <c r="D41" s="104">
        <v>97.4</v>
      </c>
      <c r="E41" s="104">
        <v>74.400000000000006</v>
      </c>
      <c r="F41" s="104">
        <v>60.6</v>
      </c>
      <c r="G41" s="104">
        <v>51.4</v>
      </c>
      <c r="H41" s="104">
        <v>44.9</v>
      </c>
      <c r="I41" s="104">
        <v>40</v>
      </c>
      <c r="J41" s="104">
        <v>36.200000000000003</v>
      </c>
      <c r="K41" s="104">
        <v>33.1</v>
      </c>
      <c r="L41" s="104">
        <v>30.7</v>
      </c>
      <c r="M41" s="104">
        <v>28.6</v>
      </c>
      <c r="N41" s="104">
        <v>26.9</v>
      </c>
      <c r="O41" s="104">
        <v>25.4</v>
      </c>
      <c r="P41" s="104">
        <v>24.1</v>
      </c>
      <c r="Q41" s="104">
        <v>23</v>
      </c>
      <c r="R41" s="104">
        <v>22</v>
      </c>
      <c r="S41" s="104">
        <v>21.2</v>
      </c>
      <c r="T41" s="104">
        <v>20.399999999999999</v>
      </c>
      <c r="U41" s="104">
        <v>19.7</v>
      </c>
      <c r="V41" s="87"/>
      <c r="W41" s="87"/>
    </row>
    <row r="42" spans="1:23" x14ac:dyDescent="0.25">
      <c r="A42" s="88">
        <v>35</v>
      </c>
      <c r="B42" s="104">
        <v>285.7</v>
      </c>
      <c r="C42" s="104">
        <v>145.5</v>
      </c>
      <c r="D42" s="104">
        <v>98.8</v>
      </c>
      <c r="E42" s="104">
        <v>75.5</v>
      </c>
      <c r="F42" s="104">
        <v>61.5</v>
      </c>
      <c r="G42" s="104">
        <v>52.2</v>
      </c>
      <c r="H42" s="104">
        <v>45.5</v>
      </c>
      <c r="I42" s="104">
        <v>40.6</v>
      </c>
      <c r="J42" s="104">
        <v>36.700000000000003</v>
      </c>
      <c r="K42" s="104">
        <v>33.6</v>
      </c>
      <c r="L42" s="104">
        <v>31.1</v>
      </c>
      <c r="M42" s="104">
        <v>29</v>
      </c>
      <c r="N42" s="104">
        <v>27.3</v>
      </c>
      <c r="O42" s="104">
        <v>25.8</v>
      </c>
      <c r="P42" s="104">
        <v>24.5</v>
      </c>
      <c r="Q42" s="104">
        <v>23.4</v>
      </c>
      <c r="R42" s="104">
        <v>22.4</v>
      </c>
      <c r="S42" s="104">
        <v>21.5</v>
      </c>
      <c r="T42" s="104">
        <v>20.7</v>
      </c>
      <c r="U42" s="104">
        <v>20.100000000000001</v>
      </c>
      <c r="V42" s="87"/>
      <c r="W42" s="87"/>
    </row>
    <row r="43" spans="1:23" x14ac:dyDescent="0.25">
      <c r="A43" s="88">
        <v>36</v>
      </c>
      <c r="B43" s="104">
        <v>289.7</v>
      </c>
      <c r="C43" s="104">
        <v>147.6</v>
      </c>
      <c r="D43" s="104">
        <v>100.2</v>
      </c>
      <c r="E43" s="104">
        <v>76.599999999999994</v>
      </c>
      <c r="F43" s="104">
        <v>62.4</v>
      </c>
      <c r="G43" s="104">
        <v>52.9</v>
      </c>
      <c r="H43" s="104">
        <v>46.2</v>
      </c>
      <c r="I43" s="104">
        <v>41.2</v>
      </c>
      <c r="J43" s="104">
        <v>37.200000000000003</v>
      </c>
      <c r="K43" s="104">
        <v>34.1</v>
      </c>
      <c r="L43" s="104">
        <v>31.6</v>
      </c>
      <c r="M43" s="104">
        <v>29.5</v>
      </c>
      <c r="N43" s="104">
        <v>27.7</v>
      </c>
      <c r="O43" s="104">
        <v>26.2</v>
      </c>
      <c r="P43" s="104">
        <v>24.9</v>
      </c>
      <c r="Q43" s="104">
        <v>23.7</v>
      </c>
      <c r="R43" s="104">
        <v>22.7</v>
      </c>
      <c r="S43" s="104">
        <v>21.9</v>
      </c>
      <c r="T43" s="104">
        <v>21.1</v>
      </c>
      <c r="U43" s="104">
        <v>20.399999999999999</v>
      </c>
      <c r="V43" s="87"/>
      <c r="W43" s="87"/>
    </row>
    <row r="44" spans="1:23" x14ac:dyDescent="0.25">
      <c r="A44" s="88">
        <v>37</v>
      </c>
      <c r="B44" s="104">
        <v>293.8</v>
      </c>
      <c r="C44" s="104">
        <v>149.69999999999999</v>
      </c>
      <c r="D44" s="104">
        <v>101.6</v>
      </c>
      <c r="E44" s="104">
        <v>77.599999999999994</v>
      </c>
      <c r="F44" s="104">
        <v>63.3</v>
      </c>
      <c r="G44" s="104">
        <v>53.7</v>
      </c>
      <c r="H44" s="104">
        <v>46.9</v>
      </c>
      <c r="I44" s="104">
        <v>41.8</v>
      </c>
      <c r="J44" s="104">
        <v>37.799999999999997</v>
      </c>
      <c r="K44" s="104">
        <v>34.6</v>
      </c>
      <c r="L44" s="104">
        <v>32</v>
      </c>
      <c r="M44" s="104">
        <v>29.9</v>
      </c>
      <c r="N44" s="104">
        <v>28.1</v>
      </c>
      <c r="O44" s="104">
        <v>26.6</v>
      </c>
      <c r="P44" s="104">
        <v>25.2</v>
      </c>
      <c r="Q44" s="104">
        <v>24.1</v>
      </c>
      <c r="R44" s="104">
        <v>23.1</v>
      </c>
      <c r="S44" s="104">
        <v>22.2</v>
      </c>
      <c r="T44" s="104">
        <v>21.4</v>
      </c>
      <c r="U44" s="104">
        <v>20.7</v>
      </c>
      <c r="V44" s="87"/>
      <c r="W44" s="87"/>
    </row>
    <row r="45" spans="1:23" x14ac:dyDescent="0.25">
      <c r="A45" s="88">
        <v>38</v>
      </c>
      <c r="B45" s="104">
        <v>298</v>
      </c>
      <c r="C45" s="104">
        <v>151.80000000000001</v>
      </c>
      <c r="D45" s="104">
        <v>103.1</v>
      </c>
      <c r="E45" s="104">
        <v>78.8</v>
      </c>
      <c r="F45" s="104">
        <v>64.2</v>
      </c>
      <c r="G45" s="104">
        <v>54.5</v>
      </c>
      <c r="H45" s="104">
        <v>47.5</v>
      </c>
      <c r="I45" s="104">
        <v>42.4</v>
      </c>
      <c r="J45" s="104">
        <v>38.299999999999997</v>
      </c>
      <c r="K45" s="104">
        <v>35.1</v>
      </c>
      <c r="L45" s="104">
        <v>32.5</v>
      </c>
      <c r="M45" s="104">
        <v>30.4</v>
      </c>
      <c r="N45" s="104">
        <v>28.5</v>
      </c>
      <c r="O45" s="104">
        <v>27</v>
      </c>
      <c r="P45" s="104">
        <v>25.6</v>
      </c>
      <c r="Q45" s="104">
        <v>24.5</v>
      </c>
      <c r="R45" s="104">
        <v>23.5</v>
      </c>
      <c r="S45" s="104">
        <v>22.6</v>
      </c>
      <c r="T45" s="104">
        <v>21.8</v>
      </c>
      <c r="U45" s="104">
        <v>21.1</v>
      </c>
      <c r="V45" s="87"/>
      <c r="W45" s="87"/>
    </row>
    <row r="46" spans="1:23" x14ac:dyDescent="0.25">
      <c r="A46" s="88">
        <v>39</v>
      </c>
      <c r="B46" s="104">
        <v>302.2</v>
      </c>
      <c r="C46" s="104">
        <v>153.9</v>
      </c>
      <c r="D46" s="104">
        <v>104.5</v>
      </c>
      <c r="E46" s="104">
        <v>79.900000000000006</v>
      </c>
      <c r="F46" s="104">
        <v>65.099999999999994</v>
      </c>
      <c r="G46" s="104">
        <v>55.2</v>
      </c>
      <c r="H46" s="104">
        <v>48.2</v>
      </c>
      <c r="I46" s="104">
        <v>43</v>
      </c>
      <c r="J46" s="104">
        <v>38.9</v>
      </c>
      <c r="K46" s="104">
        <v>35.700000000000003</v>
      </c>
      <c r="L46" s="104">
        <v>33</v>
      </c>
      <c r="M46" s="104">
        <v>30.8</v>
      </c>
      <c r="N46" s="104">
        <v>29</v>
      </c>
      <c r="O46" s="104">
        <v>27.4</v>
      </c>
      <c r="P46" s="104">
        <v>26.1</v>
      </c>
      <c r="Q46" s="104">
        <v>24.9</v>
      </c>
      <c r="R46" s="104">
        <v>23.8</v>
      </c>
      <c r="S46" s="104">
        <v>22.9</v>
      </c>
      <c r="T46" s="104">
        <v>22.1</v>
      </c>
      <c r="U46" s="104">
        <v>21.4</v>
      </c>
      <c r="V46" s="87"/>
      <c r="W46" s="87"/>
    </row>
    <row r="47" spans="1:23" x14ac:dyDescent="0.25">
      <c r="A47" s="88">
        <v>40</v>
      </c>
      <c r="B47" s="104">
        <v>306.39999999999998</v>
      </c>
      <c r="C47" s="104">
        <v>156.1</v>
      </c>
      <c r="D47" s="104">
        <v>106</v>
      </c>
      <c r="E47" s="104">
        <v>81</v>
      </c>
      <c r="F47" s="104">
        <v>66</v>
      </c>
      <c r="G47" s="104">
        <v>56</v>
      </c>
      <c r="H47" s="104">
        <v>48.9</v>
      </c>
      <c r="I47" s="104">
        <v>43.6</v>
      </c>
      <c r="J47" s="104">
        <v>39.5</v>
      </c>
      <c r="K47" s="104">
        <v>36.200000000000003</v>
      </c>
      <c r="L47" s="104">
        <v>33.5</v>
      </c>
      <c r="M47" s="104">
        <v>31.3</v>
      </c>
      <c r="N47" s="104">
        <v>29.4</v>
      </c>
      <c r="O47" s="104">
        <v>27.8</v>
      </c>
      <c r="P47" s="104">
        <v>26.5</v>
      </c>
      <c r="Q47" s="104">
        <v>25.3</v>
      </c>
      <c r="R47" s="104">
        <v>24.2</v>
      </c>
      <c r="S47" s="104">
        <v>23.3</v>
      </c>
      <c r="T47" s="104">
        <v>22.5</v>
      </c>
      <c r="U47" s="104">
        <v>21.8</v>
      </c>
      <c r="V47" s="87"/>
      <c r="W47" s="87"/>
    </row>
    <row r="48" spans="1:23" x14ac:dyDescent="0.25">
      <c r="A48" s="88">
        <v>41</v>
      </c>
      <c r="B48" s="104">
        <v>310.7</v>
      </c>
      <c r="C48" s="104">
        <v>158.30000000000001</v>
      </c>
      <c r="D48" s="104">
        <v>107.5</v>
      </c>
      <c r="E48" s="104">
        <v>82.2</v>
      </c>
      <c r="F48" s="104">
        <v>67</v>
      </c>
      <c r="G48" s="104">
        <v>56.9</v>
      </c>
      <c r="H48" s="104">
        <v>49.6</v>
      </c>
      <c r="I48" s="104">
        <v>44.3</v>
      </c>
      <c r="J48" s="104">
        <v>40.1</v>
      </c>
      <c r="K48" s="104">
        <v>36.700000000000003</v>
      </c>
      <c r="L48" s="104">
        <v>34</v>
      </c>
      <c r="M48" s="104">
        <v>31.8</v>
      </c>
      <c r="N48" s="104">
        <v>29.9</v>
      </c>
      <c r="O48" s="104">
        <v>28.3</v>
      </c>
      <c r="P48" s="104">
        <v>26.9</v>
      </c>
      <c r="Q48" s="104">
        <v>25.7</v>
      </c>
      <c r="R48" s="104">
        <v>24.7</v>
      </c>
      <c r="S48" s="104">
        <v>23.7</v>
      </c>
      <c r="T48" s="104">
        <v>22.9</v>
      </c>
      <c r="U48" s="104">
        <v>22.2</v>
      </c>
      <c r="V48" s="87"/>
      <c r="W48" s="87"/>
    </row>
    <row r="49" spans="1:23" x14ac:dyDescent="0.25">
      <c r="A49" s="88">
        <v>42</v>
      </c>
      <c r="B49" s="104">
        <v>315</v>
      </c>
      <c r="C49" s="104">
        <v>160.5</v>
      </c>
      <c r="D49" s="104">
        <v>109</v>
      </c>
      <c r="E49" s="104">
        <v>83.3</v>
      </c>
      <c r="F49" s="104">
        <v>67.900000000000006</v>
      </c>
      <c r="G49" s="104">
        <v>57.7</v>
      </c>
      <c r="H49" s="104">
        <v>50.4</v>
      </c>
      <c r="I49" s="104">
        <v>44.9</v>
      </c>
      <c r="J49" s="104">
        <v>40.700000000000003</v>
      </c>
      <c r="K49" s="104">
        <v>37.299999999999997</v>
      </c>
      <c r="L49" s="104">
        <v>34.6</v>
      </c>
      <c r="M49" s="104">
        <v>32.299999999999997</v>
      </c>
      <c r="N49" s="104">
        <v>30.4</v>
      </c>
      <c r="O49" s="104">
        <v>28.8</v>
      </c>
      <c r="P49" s="104">
        <v>27.4</v>
      </c>
      <c r="Q49" s="104">
        <v>26.1</v>
      </c>
      <c r="R49" s="104">
        <v>25.1</v>
      </c>
      <c r="S49" s="104">
        <v>24.1</v>
      </c>
      <c r="T49" s="104">
        <v>23.3</v>
      </c>
      <c r="U49" s="104">
        <v>22.6</v>
      </c>
      <c r="V49" s="87"/>
      <c r="W49" s="87"/>
    </row>
    <row r="50" spans="1:23" x14ac:dyDescent="0.25">
      <c r="A50" s="88">
        <v>43</v>
      </c>
      <c r="B50" s="104">
        <v>319.39999999999998</v>
      </c>
      <c r="C50" s="104">
        <v>162.69999999999999</v>
      </c>
      <c r="D50" s="104">
        <v>110.6</v>
      </c>
      <c r="E50" s="104">
        <v>84.5</v>
      </c>
      <c r="F50" s="104">
        <v>68.900000000000006</v>
      </c>
      <c r="G50" s="104">
        <v>58.5</v>
      </c>
      <c r="H50" s="104">
        <v>51.1</v>
      </c>
      <c r="I50" s="104">
        <v>45.6</v>
      </c>
      <c r="J50" s="104">
        <v>41.3</v>
      </c>
      <c r="K50" s="104">
        <v>37.9</v>
      </c>
      <c r="L50" s="104">
        <v>35.1</v>
      </c>
      <c r="M50" s="104">
        <v>32.799999999999997</v>
      </c>
      <c r="N50" s="104">
        <v>30.9</v>
      </c>
      <c r="O50" s="104">
        <v>29.2</v>
      </c>
      <c r="P50" s="104">
        <v>27.8</v>
      </c>
      <c r="Q50" s="104">
        <v>26.6</v>
      </c>
      <c r="R50" s="104">
        <v>25.5</v>
      </c>
      <c r="S50" s="104">
        <v>24.6</v>
      </c>
      <c r="T50" s="104">
        <v>23.7</v>
      </c>
      <c r="U50" s="104">
        <v>23</v>
      </c>
      <c r="V50" s="87"/>
      <c r="W50" s="87"/>
    </row>
    <row r="51" spans="1:23" x14ac:dyDescent="0.25">
      <c r="A51" s="88">
        <v>44</v>
      </c>
      <c r="B51" s="104">
        <v>323.7</v>
      </c>
      <c r="C51" s="104">
        <v>165</v>
      </c>
      <c r="D51" s="104">
        <v>112.1</v>
      </c>
      <c r="E51" s="104">
        <v>85.7</v>
      </c>
      <c r="F51" s="104">
        <v>69.900000000000006</v>
      </c>
      <c r="G51" s="104">
        <v>59.4</v>
      </c>
      <c r="H51" s="104">
        <v>51.9</v>
      </c>
      <c r="I51" s="104">
        <v>46.3</v>
      </c>
      <c r="J51" s="104">
        <v>41.9</v>
      </c>
      <c r="K51" s="104">
        <v>38.5</v>
      </c>
      <c r="L51" s="104">
        <v>35.700000000000003</v>
      </c>
      <c r="M51" s="104">
        <v>33.4</v>
      </c>
      <c r="N51" s="104">
        <v>31.4</v>
      </c>
      <c r="O51" s="104">
        <v>29.7</v>
      </c>
      <c r="P51" s="104">
        <v>28.3</v>
      </c>
      <c r="Q51" s="104">
        <v>27.1</v>
      </c>
      <c r="R51" s="104">
        <v>26</v>
      </c>
      <c r="S51" s="104">
        <v>25</v>
      </c>
      <c r="T51" s="104">
        <v>24.2</v>
      </c>
      <c r="U51" s="104">
        <v>23.4</v>
      </c>
      <c r="V51" s="87"/>
      <c r="W51" s="87"/>
    </row>
    <row r="52" spans="1:23" x14ac:dyDescent="0.25">
      <c r="A52" s="88">
        <v>45</v>
      </c>
      <c r="B52" s="104">
        <v>328.1</v>
      </c>
      <c r="C52" s="104">
        <v>167.3</v>
      </c>
      <c r="D52" s="104">
        <v>113.7</v>
      </c>
      <c r="E52" s="104">
        <v>86.9</v>
      </c>
      <c r="F52" s="104">
        <v>70.900000000000006</v>
      </c>
      <c r="G52" s="104">
        <v>60.3</v>
      </c>
      <c r="H52" s="104">
        <v>52.7</v>
      </c>
      <c r="I52" s="104">
        <v>47</v>
      </c>
      <c r="J52" s="104">
        <v>42.6</v>
      </c>
      <c r="K52" s="104">
        <v>39.1</v>
      </c>
      <c r="L52" s="104">
        <v>36.299999999999997</v>
      </c>
      <c r="M52" s="104">
        <v>33.9</v>
      </c>
      <c r="N52" s="104">
        <v>31.9</v>
      </c>
      <c r="O52" s="104">
        <v>30.2</v>
      </c>
      <c r="P52" s="104">
        <v>28.8</v>
      </c>
      <c r="Q52" s="104">
        <v>27.5</v>
      </c>
      <c r="R52" s="104">
        <v>26.4</v>
      </c>
      <c r="S52" s="104">
        <v>25.5</v>
      </c>
      <c r="T52" s="104">
        <v>24.6</v>
      </c>
      <c r="U52" s="104">
        <v>23.9</v>
      </c>
      <c r="V52" s="87"/>
      <c r="W52" s="87"/>
    </row>
    <row r="53" spans="1:23" x14ac:dyDescent="0.25">
      <c r="A53" s="88">
        <v>46</v>
      </c>
      <c r="B53" s="104">
        <v>332.5</v>
      </c>
      <c r="C53" s="104">
        <v>169.5</v>
      </c>
      <c r="D53" s="104">
        <v>115.3</v>
      </c>
      <c r="E53" s="104">
        <v>88.2</v>
      </c>
      <c r="F53" s="104">
        <v>71.900000000000006</v>
      </c>
      <c r="G53" s="104">
        <v>61.1</v>
      </c>
      <c r="H53" s="104">
        <v>53.5</v>
      </c>
      <c r="I53" s="104">
        <v>47.7</v>
      </c>
      <c r="J53" s="104">
        <v>43.3</v>
      </c>
      <c r="K53" s="104">
        <v>39.700000000000003</v>
      </c>
      <c r="L53" s="104">
        <v>36.799999999999997</v>
      </c>
      <c r="M53" s="104">
        <v>34.5</v>
      </c>
      <c r="N53" s="104">
        <v>32.5</v>
      </c>
      <c r="O53" s="104">
        <v>30.8</v>
      </c>
      <c r="P53" s="104">
        <v>29.3</v>
      </c>
      <c r="Q53" s="104">
        <v>28</v>
      </c>
      <c r="R53" s="104">
        <v>26.9</v>
      </c>
      <c r="S53" s="104">
        <v>25.9</v>
      </c>
      <c r="T53" s="104">
        <v>25.1</v>
      </c>
      <c r="U53" s="104">
        <v>24.2</v>
      </c>
      <c r="V53" s="87"/>
      <c r="W53" s="87"/>
    </row>
    <row r="54" spans="1:23" x14ac:dyDescent="0.25">
      <c r="A54" s="88">
        <v>47</v>
      </c>
      <c r="B54" s="104">
        <v>336.9</v>
      </c>
      <c r="C54" s="104">
        <v>171.8</v>
      </c>
      <c r="D54" s="104">
        <v>116.9</v>
      </c>
      <c r="E54" s="104">
        <v>89.4</v>
      </c>
      <c r="F54" s="104">
        <v>73</v>
      </c>
      <c r="G54" s="104">
        <v>62</v>
      </c>
      <c r="H54" s="104">
        <v>54.3</v>
      </c>
      <c r="I54" s="104">
        <v>48.4</v>
      </c>
      <c r="J54" s="104">
        <v>43.9</v>
      </c>
      <c r="K54" s="104">
        <v>40.4</v>
      </c>
      <c r="L54" s="104">
        <v>37.5</v>
      </c>
      <c r="M54" s="104">
        <v>35</v>
      </c>
      <c r="N54" s="104">
        <v>33</v>
      </c>
      <c r="O54" s="104">
        <v>31.3</v>
      </c>
      <c r="P54" s="104">
        <v>29.8</v>
      </c>
      <c r="Q54" s="104">
        <v>28.5</v>
      </c>
      <c r="R54" s="104">
        <v>27.4</v>
      </c>
      <c r="S54" s="104">
        <v>26.4</v>
      </c>
      <c r="T54" s="104">
        <v>25.5</v>
      </c>
      <c r="U54" s="104"/>
      <c r="V54" s="87"/>
      <c r="W54" s="87"/>
    </row>
    <row r="55" spans="1:23" x14ac:dyDescent="0.25">
      <c r="A55" s="88">
        <v>48</v>
      </c>
      <c r="B55" s="104">
        <v>341.4</v>
      </c>
      <c r="C55" s="104">
        <v>174.2</v>
      </c>
      <c r="D55" s="104">
        <v>118.5</v>
      </c>
      <c r="E55" s="104">
        <v>90.7</v>
      </c>
      <c r="F55" s="104">
        <v>74</v>
      </c>
      <c r="G55" s="104">
        <v>63</v>
      </c>
      <c r="H55" s="104">
        <v>55.1</v>
      </c>
      <c r="I55" s="104">
        <v>49.2</v>
      </c>
      <c r="J55" s="104">
        <v>44.6</v>
      </c>
      <c r="K55" s="104">
        <v>41</v>
      </c>
      <c r="L55" s="104">
        <v>38.1</v>
      </c>
      <c r="M55" s="104">
        <v>35.6</v>
      </c>
      <c r="N55" s="104">
        <v>33.6</v>
      </c>
      <c r="O55" s="104">
        <v>31.8</v>
      </c>
      <c r="P55" s="104">
        <v>30.3</v>
      </c>
      <c r="Q55" s="104">
        <v>29</v>
      </c>
      <c r="R55" s="104">
        <v>27.9</v>
      </c>
      <c r="S55" s="104">
        <v>26.8</v>
      </c>
      <c r="T55" s="104"/>
      <c r="U55" s="104"/>
      <c r="V55" s="87"/>
      <c r="W55" s="87"/>
    </row>
    <row r="56" spans="1:23" x14ac:dyDescent="0.25">
      <c r="A56" s="88">
        <v>49</v>
      </c>
      <c r="B56" s="104">
        <v>345.8</v>
      </c>
      <c r="C56" s="104">
        <v>176.5</v>
      </c>
      <c r="D56" s="104">
        <v>120.1</v>
      </c>
      <c r="E56" s="104">
        <v>91.9</v>
      </c>
      <c r="F56" s="104">
        <v>75.099999999999994</v>
      </c>
      <c r="G56" s="104">
        <v>63.9</v>
      </c>
      <c r="H56" s="104">
        <v>55.9</v>
      </c>
      <c r="I56" s="104">
        <v>50</v>
      </c>
      <c r="J56" s="104">
        <v>45.3</v>
      </c>
      <c r="K56" s="104">
        <v>41.7</v>
      </c>
      <c r="L56" s="104">
        <v>38.700000000000003</v>
      </c>
      <c r="M56" s="104">
        <v>36.200000000000003</v>
      </c>
      <c r="N56" s="104">
        <v>34.1</v>
      </c>
      <c r="O56" s="104">
        <v>32.4</v>
      </c>
      <c r="P56" s="104">
        <v>30.9</v>
      </c>
      <c r="Q56" s="104">
        <v>29.6</v>
      </c>
      <c r="R56" s="104">
        <v>28.4</v>
      </c>
      <c r="S56" s="104"/>
      <c r="T56" s="104"/>
      <c r="U56" s="104"/>
      <c r="V56" s="87"/>
      <c r="W56" s="87"/>
    </row>
    <row r="57" spans="1:23" x14ac:dyDescent="0.25">
      <c r="A57" s="88">
        <v>50</v>
      </c>
      <c r="B57" s="104">
        <v>350.2</v>
      </c>
      <c r="C57" s="104">
        <v>178.8</v>
      </c>
      <c r="D57" s="104">
        <v>121.7</v>
      </c>
      <c r="E57" s="104">
        <v>93.2</v>
      </c>
      <c r="F57" s="104">
        <v>76.099999999999994</v>
      </c>
      <c r="G57" s="104">
        <v>64.8</v>
      </c>
      <c r="H57" s="104">
        <v>56.7</v>
      </c>
      <c r="I57" s="104">
        <v>50.7</v>
      </c>
      <c r="J57" s="104">
        <v>46</v>
      </c>
      <c r="K57" s="104">
        <v>42.3</v>
      </c>
      <c r="L57" s="104">
        <v>39.299999999999997</v>
      </c>
      <c r="M57" s="104">
        <v>36.799999999999997</v>
      </c>
      <c r="N57" s="104">
        <v>34.700000000000003</v>
      </c>
      <c r="O57" s="104">
        <v>32.9</v>
      </c>
      <c r="P57" s="104">
        <v>31.4</v>
      </c>
      <c r="Q57" s="104">
        <v>30</v>
      </c>
      <c r="R57" s="104"/>
      <c r="S57" s="104"/>
      <c r="T57" s="104"/>
      <c r="U57" s="104"/>
      <c r="V57" s="87"/>
      <c r="W57" s="87"/>
    </row>
    <row r="58" spans="1:23" x14ac:dyDescent="0.25">
      <c r="A58" s="88">
        <v>51</v>
      </c>
      <c r="B58" s="104">
        <v>354.6</v>
      </c>
      <c r="C58" s="104">
        <v>181.1</v>
      </c>
      <c r="D58" s="104">
        <v>123.3</v>
      </c>
      <c r="E58" s="104">
        <v>94.5</v>
      </c>
      <c r="F58" s="104">
        <v>77.2</v>
      </c>
      <c r="G58" s="104">
        <v>65.7</v>
      </c>
      <c r="H58" s="104">
        <v>57.6</v>
      </c>
      <c r="I58" s="104">
        <v>51.5</v>
      </c>
      <c r="J58" s="104">
        <v>46.8</v>
      </c>
      <c r="K58" s="104">
        <v>43</v>
      </c>
      <c r="L58" s="104">
        <v>40</v>
      </c>
      <c r="M58" s="104">
        <v>37.4</v>
      </c>
      <c r="N58" s="104">
        <v>35.299999999999997</v>
      </c>
      <c r="O58" s="104">
        <v>33.5</v>
      </c>
      <c r="P58" s="104">
        <v>31.9</v>
      </c>
      <c r="Q58" s="104"/>
      <c r="R58" s="104"/>
      <c r="S58" s="104"/>
      <c r="T58" s="104"/>
      <c r="U58" s="104"/>
      <c r="V58" s="87"/>
      <c r="W58" s="87"/>
    </row>
    <row r="59" spans="1:23" x14ac:dyDescent="0.25">
      <c r="A59" s="88">
        <v>52</v>
      </c>
      <c r="B59" s="104">
        <v>359</v>
      </c>
      <c r="C59" s="104">
        <v>183.4</v>
      </c>
      <c r="D59" s="104">
        <v>124.9</v>
      </c>
      <c r="E59" s="104">
        <v>95.8</v>
      </c>
      <c r="F59" s="104">
        <v>78.3</v>
      </c>
      <c r="G59" s="104">
        <v>66.7</v>
      </c>
      <c r="H59" s="104">
        <v>58.4</v>
      </c>
      <c r="I59" s="104">
        <v>52.2</v>
      </c>
      <c r="J59" s="104">
        <v>47.5</v>
      </c>
      <c r="K59" s="104">
        <v>43.7</v>
      </c>
      <c r="L59" s="104">
        <v>40.6</v>
      </c>
      <c r="M59" s="104">
        <v>38</v>
      </c>
      <c r="N59" s="104">
        <v>35.9</v>
      </c>
      <c r="O59" s="104">
        <v>34</v>
      </c>
      <c r="P59" s="104"/>
      <c r="Q59" s="104"/>
      <c r="R59" s="104"/>
      <c r="S59" s="104"/>
      <c r="T59" s="104"/>
      <c r="U59" s="104"/>
      <c r="V59" s="87"/>
      <c r="W59" s="87"/>
    </row>
    <row r="60" spans="1:23" x14ac:dyDescent="0.25">
      <c r="A60" s="88">
        <v>53</v>
      </c>
      <c r="B60" s="104">
        <v>363.4</v>
      </c>
      <c r="C60" s="104">
        <v>185.7</v>
      </c>
      <c r="D60" s="104">
        <v>126.6</v>
      </c>
      <c r="E60" s="104">
        <v>97.1</v>
      </c>
      <c r="F60" s="104">
        <v>79.400000000000006</v>
      </c>
      <c r="G60" s="104">
        <v>67.599999999999994</v>
      </c>
      <c r="H60" s="104">
        <v>59.3</v>
      </c>
      <c r="I60" s="104">
        <v>53</v>
      </c>
      <c r="J60" s="104">
        <v>48.2</v>
      </c>
      <c r="K60" s="104">
        <v>44.4</v>
      </c>
      <c r="L60" s="104">
        <v>41.2</v>
      </c>
      <c r="M60" s="104">
        <v>38.700000000000003</v>
      </c>
      <c r="N60" s="104">
        <v>36.5</v>
      </c>
      <c r="O60" s="104"/>
      <c r="P60" s="104"/>
      <c r="Q60" s="104"/>
      <c r="R60" s="104"/>
      <c r="S60" s="104"/>
      <c r="T60" s="104"/>
      <c r="U60" s="104"/>
      <c r="V60" s="87"/>
      <c r="W60" s="87"/>
    </row>
    <row r="61" spans="1:23" x14ac:dyDescent="0.25">
      <c r="A61" s="88">
        <v>54</v>
      </c>
      <c r="B61" s="104">
        <v>367.9</v>
      </c>
      <c r="C61" s="104">
        <v>188.1</v>
      </c>
      <c r="D61" s="104">
        <v>128.19999999999999</v>
      </c>
      <c r="E61" s="104">
        <v>98.4</v>
      </c>
      <c r="F61" s="104">
        <v>80.5</v>
      </c>
      <c r="G61" s="104">
        <v>68.599999999999994</v>
      </c>
      <c r="H61" s="104">
        <v>60.1</v>
      </c>
      <c r="I61" s="104">
        <v>53.8</v>
      </c>
      <c r="J61" s="104">
        <v>48.9</v>
      </c>
      <c r="K61" s="104">
        <v>45.1</v>
      </c>
      <c r="L61" s="104">
        <v>41.9</v>
      </c>
      <c r="M61" s="104">
        <v>39.299999999999997</v>
      </c>
      <c r="N61" s="104"/>
      <c r="O61" s="104"/>
      <c r="P61" s="104"/>
      <c r="Q61" s="104"/>
      <c r="R61" s="104"/>
      <c r="S61" s="104"/>
      <c r="T61" s="104"/>
      <c r="U61" s="104"/>
      <c r="V61" s="87"/>
      <c r="W61" s="87"/>
    </row>
    <row r="62" spans="1:23" x14ac:dyDescent="0.25">
      <c r="A62" s="88">
        <v>55</v>
      </c>
      <c r="B62" s="104">
        <v>372.4</v>
      </c>
      <c r="C62" s="104">
        <v>190.5</v>
      </c>
      <c r="D62" s="104">
        <v>129.9</v>
      </c>
      <c r="E62" s="104">
        <v>99.7</v>
      </c>
      <c r="F62" s="104">
        <v>81.599999999999994</v>
      </c>
      <c r="G62" s="104">
        <v>69.599999999999994</v>
      </c>
      <c r="H62" s="104">
        <v>61</v>
      </c>
      <c r="I62" s="104">
        <v>54.6</v>
      </c>
      <c r="J62" s="104">
        <v>49.7</v>
      </c>
      <c r="K62" s="104">
        <v>45.8</v>
      </c>
      <c r="L62" s="104">
        <v>42.6</v>
      </c>
      <c r="M62" s="104"/>
      <c r="N62" s="104"/>
      <c r="O62" s="104"/>
      <c r="P62" s="104"/>
      <c r="Q62" s="104"/>
      <c r="R62" s="104"/>
      <c r="S62" s="104"/>
      <c r="T62" s="104"/>
      <c r="U62" s="104"/>
      <c r="V62" s="87"/>
      <c r="W62" s="87"/>
    </row>
    <row r="63" spans="1:23" x14ac:dyDescent="0.25">
      <c r="A63" s="88">
        <v>56</v>
      </c>
      <c r="B63" s="104">
        <v>377</v>
      </c>
      <c r="C63" s="104">
        <v>192.9</v>
      </c>
      <c r="D63" s="104">
        <v>131.6</v>
      </c>
      <c r="E63" s="104">
        <v>101</v>
      </c>
      <c r="F63" s="104">
        <v>82.7</v>
      </c>
      <c r="G63" s="104">
        <v>70.5</v>
      </c>
      <c r="H63" s="104">
        <v>61.9</v>
      </c>
      <c r="I63" s="104">
        <v>55.4</v>
      </c>
      <c r="J63" s="104">
        <v>50.4</v>
      </c>
      <c r="K63" s="104">
        <v>46.5</v>
      </c>
      <c r="L63" s="104"/>
      <c r="M63" s="104"/>
      <c r="N63" s="104"/>
      <c r="O63" s="104"/>
      <c r="P63" s="104"/>
      <c r="Q63" s="104"/>
      <c r="R63" s="104"/>
      <c r="S63" s="104"/>
      <c r="T63" s="104"/>
      <c r="U63" s="104"/>
      <c r="V63" s="87"/>
      <c r="W63" s="87"/>
    </row>
    <row r="64" spans="1:23" x14ac:dyDescent="0.25">
      <c r="A64" s="88">
        <v>57</v>
      </c>
      <c r="B64" s="104">
        <v>381.7</v>
      </c>
      <c r="C64" s="104">
        <v>195.4</v>
      </c>
      <c r="D64" s="104">
        <v>133.4</v>
      </c>
      <c r="E64" s="104">
        <v>102.4</v>
      </c>
      <c r="F64" s="104">
        <v>83.9</v>
      </c>
      <c r="G64" s="104">
        <v>71.599999999999994</v>
      </c>
      <c r="H64" s="104">
        <v>62.8</v>
      </c>
      <c r="I64" s="104">
        <v>56.3</v>
      </c>
      <c r="J64" s="104">
        <v>51.3</v>
      </c>
      <c r="K64" s="104"/>
      <c r="L64" s="104"/>
      <c r="M64" s="104"/>
      <c r="N64" s="104"/>
      <c r="O64" s="104"/>
      <c r="P64" s="104"/>
      <c r="Q64" s="104"/>
      <c r="R64" s="104"/>
      <c r="S64" s="104"/>
      <c r="T64" s="104"/>
      <c r="U64" s="104"/>
      <c r="V64" s="87"/>
      <c r="W64" s="87"/>
    </row>
    <row r="65" spans="1:23" x14ac:dyDescent="0.25">
      <c r="A65" s="88">
        <v>58</v>
      </c>
      <c r="B65" s="104">
        <v>386.6</v>
      </c>
      <c r="C65" s="104">
        <v>198</v>
      </c>
      <c r="D65" s="104">
        <v>135.19999999999999</v>
      </c>
      <c r="E65" s="104">
        <v>103.8</v>
      </c>
      <c r="F65" s="104">
        <v>85.1</v>
      </c>
      <c r="G65" s="104">
        <v>72.599999999999994</v>
      </c>
      <c r="H65" s="104">
        <v>63.8</v>
      </c>
      <c r="I65" s="104">
        <v>57.2</v>
      </c>
      <c r="J65" s="104"/>
      <c r="K65" s="104"/>
      <c r="L65" s="104"/>
      <c r="M65" s="104"/>
      <c r="N65" s="104"/>
      <c r="O65" s="104"/>
      <c r="P65" s="104"/>
      <c r="Q65" s="104"/>
      <c r="R65" s="104"/>
      <c r="S65" s="104"/>
      <c r="T65" s="104"/>
      <c r="U65" s="104"/>
      <c r="V65" s="87"/>
      <c r="W65" s="87"/>
    </row>
    <row r="66" spans="1:23" x14ac:dyDescent="0.25">
      <c r="A66" s="88">
        <v>59</v>
      </c>
      <c r="B66" s="104">
        <v>391.7</v>
      </c>
      <c r="C66" s="104">
        <v>200.6</v>
      </c>
      <c r="D66" s="104">
        <v>137</v>
      </c>
      <c r="E66" s="104">
        <v>105.3</v>
      </c>
      <c r="F66" s="104">
        <v>86.3</v>
      </c>
      <c r="G66" s="104">
        <v>73.7</v>
      </c>
      <c r="H66" s="104">
        <v>64.8</v>
      </c>
      <c r="I66" s="104"/>
      <c r="J66" s="104"/>
      <c r="K66" s="104"/>
      <c r="L66" s="104"/>
      <c r="M66" s="104"/>
      <c r="N66" s="104"/>
      <c r="O66" s="104"/>
      <c r="P66" s="104"/>
      <c r="Q66" s="104"/>
      <c r="R66" s="104"/>
      <c r="S66" s="104"/>
      <c r="T66" s="104"/>
      <c r="U66" s="104"/>
      <c r="V66" s="87"/>
      <c r="W66" s="87"/>
    </row>
    <row r="67" spans="1:23" x14ac:dyDescent="0.25">
      <c r="A67" s="88">
        <v>60</v>
      </c>
      <c r="B67" s="104">
        <v>396.9</v>
      </c>
      <c r="C67" s="104">
        <v>203.4</v>
      </c>
      <c r="D67" s="104">
        <v>139</v>
      </c>
      <c r="E67" s="104">
        <v>106.9</v>
      </c>
      <c r="F67" s="104">
        <v>87.6</v>
      </c>
      <c r="G67" s="104">
        <v>74.900000000000006</v>
      </c>
      <c r="H67" s="104"/>
      <c r="I67" s="104"/>
      <c r="J67" s="104"/>
      <c r="K67" s="104"/>
      <c r="L67" s="104"/>
      <c r="M67" s="104"/>
      <c r="N67" s="104"/>
      <c r="O67" s="104"/>
      <c r="P67" s="104"/>
      <c r="Q67" s="104"/>
      <c r="R67" s="104"/>
      <c r="S67" s="104"/>
      <c r="T67" s="104"/>
      <c r="U67" s="104"/>
      <c r="V67" s="87"/>
      <c r="W67" s="87"/>
    </row>
    <row r="68" spans="1:23" x14ac:dyDescent="0.25">
      <c r="A68" s="88">
        <v>61</v>
      </c>
      <c r="B68" s="104">
        <v>402.5</v>
      </c>
      <c r="C68" s="104">
        <v>206.3</v>
      </c>
      <c r="D68" s="104">
        <v>141</v>
      </c>
      <c r="E68" s="104">
        <v>108.5</v>
      </c>
      <c r="F68" s="104">
        <v>89</v>
      </c>
      <c r="G68" s="104"/>
      <c r="H68" s="104"/>
      <c r="I68" s="104"/>
      <c r="J68" s="104"/>
      <c r="K68" s="104"/>
      <c r="L68" s="104"/>
      <c r="M68" s="104"/>
      <c r="N68" s="104"/>
      <c r="O68" s="104"/>
      <c r="P68" s="104"/>
      <c r="Q68" s="104"/>
      <c r="R68" s="104"/>
      <c r="S68" s="104"/>
      <c r="T68" s="104"/>
      <c r="U68" s="104"/>
      <c r="V68" s="87"/>
      <c r="W68" s="87"/>
    </row>
    <row r="69" spans="1:23" x14ac:dyDescent="0.25">
      <c r="A69" s="88">
        <v>62</v>
      </c>
      <c r="B69" s="104">
        <v>408.3</v>
      </c>
      <c r="C69" s="104">
        <v>209.4</v>
      </c>
      <c r="D69" s="104">
        <v>143.19999999999999</v>
      </c>
      <c r="E69" s="104">
        <v>110.2</v>
      </c>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414.4</v>
      </c>
      <c r="C70" s="104">
        <v>212.6</v>
      </c>
      <c r="D70" s="104">
        <v>145.5</v>
      </c>
      <c r="E70" s="104"/>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420.8</v>
      </c>
      <c r="C71" s="104">
        <v>216</v>
      </c>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427.6</v>
      </c>
      <c r="C72" s="104"/>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4L9ZMyOr90JPR5fRShCpsRnishkPCZ+gTv6zTugRCqo7W4/BNUxo1XddfQKSOXCa8O6k6Nflqijz8HyTc/xDbQ==" saltValue="rDuWGAkoqpbWRaBpgM/rSA==" spinCount="100000" sheet="1" objects="1" scenarios="1"/>
  <conditionalFormatting sqref="A6:A16 A18:A21">
    <cfRule type="expression" dxfId="569" priority="29" stopIfTrue="1">
      <formula>MOD(ROW(),2)=0</formula>
    </cfRule>
    <cfRule type="expression" dxfId="568" priority="30" stopIfTrue="1">
      <formula>MOD(ROW(),2)&lt;&gt;0</formula>
    </cfRule>
  </conditionalFormatting>
  <conditionalFormatting sqref="B6:U11 B13:U16 C12:U12 C17:U21">
    <cfRule type="expression" dxfId="567" priority="31" stopIfTrue="1">
      <formula>MOD(ROW(),2)=0</formula>
    </cfRule>
    <cfRule type="expression" dxfId="566" priority="32" stopIfTrue="1">
      <formula>MOD(ROW(),2)&lt;&gt;0</formula>
    </cfRule>
  </conditionalFormatting>
  <conditionalFormatting sqref="B12">
    <cfRule type="expression" dxfId="565" priority="23" stopIfTrue="1">
      <formula>MOD(ROW(),2)=0</formula>
    </cfRule>
    <cfRule type="expression" dxfId="564" priority="24" stopIfTrue="1">
      <formula>MOD(ROW(),2)&lt;&gt;0</formula>
    </cfRule>
  </conditionalFormatting>
  <conditionalFormatting sqref="B18">
    <cfRule type="expression" dxfId="563" priority="17" stopIfTrue="1">
      <formula>MOD(ROW(),2)=0</formula>
    </cfRule>
    <cfRule type="expression" dxfId="562" priority="18" stopIfTrue="1">
      <formula>MOD(ROW(),2)&lt;&gt;0</formula>
    </cfRule>
  </conditionalFormatting>
  <conditionalFormatting sqref="A17">
    <cfRule type="expression" dxfId="561" priority="15" stopIfTrue="1">
      <formula>MOD(ROW(),2)=0</formula>
    </cfRule>
    <cfRule type="expression" dxfId="560" priority="16" stopIfTrue="1">
      <formula>MOD(ROW(),2)&lt;&gt;0</formula>
    </cfRule>
  </conditionalFormatting>
  <conditionalFormatting sqref="B17">
    <cfRule type="expression" dxfId="559" priority="13" stopIfTrue="1">
      <formula>MOD(ROW(),2)=0</formula>
    </cfRule>
    <cfRule type="expression" dxfId="558" priority="14" stopIfTrue="1">
      <formula>MOD(ROW(),2)&lt;&gt;0</formula>
    </cfRule>
  </conditionalFormatting>
  <conditionalFormatting sqref="B20:B21">
    <cfRule type="expression" dxfId="557" priority="7" stopIfTrue="1">
      <formula>MOD(ROW(),2)=0</formula>
    </cfRule>
    <cfRule type="expression" dxfId="556" priority="8" stopIfTrue="1">
      <formula>MOD(ROW(),2)&lt;&gt;0</formula>
    </cfRule>
  </conditionalFormatting>
  <conditionalFormatting sqref="A26:A72">
    <cfRule type="expression" dxfId="555" priority="3" stopIfTrue="1">
      <formula>MOD(ROW(),2)=0</formula>
    </cfRule>
    <cfRule type="expression" dxfId="554" priority="4" stopIfTrue="1">
      <formula>MOD(ROW(),2)&lt;&gt;0</formula>
    </cfRule>
  </conditionalFormatting>
  <conditionalFormatting sqref="B26:U72">
    <cfRule type="expression" dxfId="553" priority="5" stopIfTrue="1">
      <formula>MOD(ROW(),2)=0</formula>
    </cfRule>
    <cfRule type="expression" dxfId="552" priority="6" stopIfTrue="1">
      <formula>MOD(ROW(),2)&lt;&gt;0</formula>
    </cfRule>
  </conditionalFormatting>
  <conditionalFormatting sqref="B19">
    <cfRule type="expression" dxfId="551" priority="1" stopIfTrue="1">
      <formula>MOD(ROW(),2)=0</formula>
    </cfRule>
    <cfRule type="expression" dxfId="550" priority="2" stopIfTrue="1">
      <formula>MOD(ROW(),2)&lt;&gt;0</formula>
    </cfRule>
  </conditionalFormatting>
  <hyperlinks>
    <hyperlink ref="B23" location="'Factor List'!A1" display="Back to Factor List" xr:uid="{00000000-0004-0000-6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26"/>
  <dimension ref="A1:W244"/>
  <sheetViews>
    <sheetView showGridLines="0" topLeftCell="G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x-712</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963</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712</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1054</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965</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203.3</v>
      </c>
      <c r="C27" s="104">
        <v>103.5</v>
      </c>
      <c r="D27" s="104">
        <v>70.3</v>
      </c>
      <c r="E27" s="104">
        <v>53.6</v>
      </c>
      <c r="F27" s="104">
        <v>43.7</v>
      </c>
      <c r="G27" s="104">
        <v>37.1</v>
      </c>
      <c r="H27" s="104">
        <v>32.299999999999997</v>
      </c>
      <c r="I27" s="104">
        <v>28.8</v>
      </c>
      <c r="J27" s="104">
        <v>26</v>
      </c>
      <c r="K27" s="104">
        <v>23.9</v>
      </c>
      <c r="L27" s="104">
        <v>22.1</v>
      </c>
      <c r="M27" s="104">
        <v>20.6</v>
      </c>
      <c r="N27" s="104">
        <v>19.3</v>
      </c>
      <c r="O27" s="104">
        <v>18.2</v>
      </c>
      <c r="P27" s="104">
        <v>17.3</v>
      </c>
      <c r="Q27" s="104">
        <v>16.5</v>
      </c>
      <c r="R27" s="104">
        <v>15.8</v>
      </c>
      <c r="S27" s="104">
        <v>15.2</v>
      </c>
      <c r="T27" s="104">
        <v>14.6</v>
      </c>
      <c r="U27" s="104">
        <v>14.1</v>
      </c>
      <c r="V27" s="87"/>
      <c r="W27" s="87"/>
    </row>
    <row r="28" spans="1:23" x14ac:dyDescent="0.25">
      <c r="A28" s="88">
        <v>21</v>
      </c>
      <c r="B28" s="104">
        <v>206.2</v>
      </c>
      <c r="C28" s="104">
        <v>105</v>
      </c>
      <c r="D28" s="104">
        <v>71.3</v>
      </c>
      <c r="E28" s="104">
        <v>54.4</v>
      </c>
      <c r="F28" s="104">
        <v>44.3</v>
      </c>
      <c r="G28" s="104">
        <v>37.6</v>
      </c>
      <c r="H28" s="104">
        <v>32.799999999999997</v>
      </c>
      <c r="I28" s="104">
        <v>29.2</v>
      </c>
      <c r="J28" s="104">
        <v>26.4</v>
      </c>
      <c r="K28" s="104">
        <v>24.2</v>
      </c>
      <c r="L28" s="104">
        <v>22.4</v>
      </c>
      <c r="M28" s="104">
        <v>20.9</v>
      </c>
      <c r="N28" s="104">
        <v>19.600000000000001</v>
      </c>
      <c r="O28" s="104">
        <v>18.5</v>
      </c>
      <c r="P28" s="104">
        <v>17.600000000000001</v>
      </c>
      <c r="Q28" s="104">
        <v>16.8</v>
      </c>
      <c r="R28" s="104">
        <v>16</v>
      </c>
      <c r="S28" s="104">
        <v>15.4</v>
      </c>
      <c r="T28" s="104">
        <v>14.8</v>
      </c>
      <c r="U28" s="104">
        <v>14.3</v>
      </c>
      <c r="V28" s="87"/>
      <c r="W28" s="87"/>
    </row>
    <row r="29" spans="1:23" x14ac:dyDescent="0.25">
      <c r="A29" s="88">
        <v>22</v>
      </c>
      <c r="B29" s="104">
        <v>209.3</v>
      </c>
      <c r="C29" s="104">
        <v>106.6</v>
      </c>
      <c r="D29" s="104">
        <v>72.3</v>
      </c>
      <c r="E29" s="104">
        <v>55.2</v>
      </c>
      <c r="F29" s="104">
        <v>45</v>
      </c>
      <c r="G29" s="104">
        <v>38.200000000000003</v>
      </c>
      <c r="H29" s="104">
        <v>33.299999999999997</v>
      </c>
      <c r="I29" s="104">
        <v>29.6</v>
      </c>
      <c r="J29" s="104">
        <v>26.8</v>
      </c>
      <c r="K29" s="104">
        <v>24.6</v>
      </c>
      <c r="L29" s="104">
        <v>22.7</v>
      </c>
      <c r="M29" s="104">
        <v>21.2</v>
      </c>
      <c r="N29" s="104">
        <v>19.899999999999999</v>
      </c>
      <c r="O29" s="104">
        <v>18.8</v>
      </c>
      <c r="P29" s="104">
        <v>17.8</v>
      </c>
      <c r="Q29" s="104">
        <v>17</v>
      </c>
      <c r="R29" s="104">
        <v>16.3</v>
      </c>
      <c r="S29" s="104">
        <v>15.6</v>
      </c>
      <c r="T29" s="104">
        <v>15</v>
      </c>
      <c r="U29" s="104">
        <v>14.5</v>
      </c>
      <c r="V29" s="87"/>
      <c r="W29" s="87"/>
    </row>
    <row r="30" spans="1:23" x14ac:dyDescent="0.25">
      <c r="A30" s="88">
        <v>23</v>
      </c>
      <c r="B30" s="104">
        <v>212.3</v>
      </c>
      <c r="C30" s="104">
        <v>108.1</v>
      </c>
      <c r="D30" s="104">
        <v>73.400000000000006</v>
      </c>
      <c r="E30" s="104">
        <v>56</v>
      </c>
      <c r="F30" s="104">
        <v>45.6</v>
      </c>
      <c r="G30" s="104">
        <v>38.700000000000003</v>
      </c>
      <c r="H30" s="104">
        <v>33.799999999999997</v>
      </c>
      <c r="I30" s="104">
        <v>30.1</v>
      </c>
      <c r="J30" s="104">
        <v>27.2</v>
      </c>
      <c r="K30" s="104">
        <v>24.9</v>
      </c>
      <c r="L30" s="104">
        <v>23.1</v>
      </c>
      <c r="M30" s="104">
        <v>21.5</v>
      </c>
      <c r="N30" s="104">
        <v>20.2</v>
      </c>
      <c r="O30" s="104">
        <v>19.100000000000001</v>
      </c>
      <c r="P30" s="104">
        <v>18.100000000000001</v>
      </c>
      <c r="Q30" s="104">
        <v>17.3</v>
      </c>
      <c r="R30" s="104">
        <v>16.5</v>
      </c>
      <c r="S30" s="104">
        <v>15.9</v>
      </c>
      <c r="T30" s="104">
        <v>15.3</v>
      </c>
      <c r="U30" s="104">
        <v>14.7</v>
      </c>
      <c r="V30" s="87"/>
      <c r="W30" s="87"/>
    </row>
    <row r="31" spans="1:23" x14ac:dyDescent="0.25">
      <c r="A31" s="88">
        <v>24</v>
      </c>
      <c r="B31" s="104">
        <v>215.4</v>
      </c>
      <c r="C31" s="104">
        <v>109.7</v>
      </c>
      <c r="D31" s="104">
        <v>74.5</v>
      </c>
      <c r="E31" s="104">
        <v>56.9</v>
      </c>
      <c r="F31" s="104">
        <v>46.3</v>
      </c>
      <c r="G31" s="104">
        <v>39.299999999999997</v>
      </c>
      <c r="H31" s="104">
        <v>34.299999999999997</v>
      </c>
      <c r="I31" s="104">
        <v>30.5</v>
      </c>
      <c r="J31" s="104">
        <v>27.6</v>
      </c>
      <c r="K31" s="104">
        <v>25.3</v>
      </c>
      <c r="L31" s="104">
        <v>23.4</v>
      </c>
      <c r="M31" s="104">
        <v>21.8</v>
      </c>
      <c r="N31" s="104">
        <v>20.5</v>
      </c>
      <c r="O31" s="104">
        <v>19.3</v>
      </c>
      <c r="P31" s="104">
        <v>18.399999999999999</v>
      </c>
      <c r="Q31" s="104">
        <v>17.5</v>
      </c>
      <c r="R31" s="104">
        <v>16.8</v>
      </c>
      <c r="S31" s="104">
        <v>16.100000000000001</v>
      </c>
      <c r="T31" s="104">
        <v>15.5</v>
      </c>
      <c r="U31" s="104">
        <v>15</v>
      </c>
      <c r="V31" s="87"/>
      <c r="W31" s="87"/>
    </row>
    <row r="32" spans="1:23" x14ac:dyDescent="0.25">
      <c r="A32" s="88">
        <v>25</v>
      </c>
      <c r="B32" s="104">
        <v>218.5</v>
      </c>
      <c r="C32" s="104">
        <v>111.3</v>
      </c>
      <c r="D32" s="104">
        <v>75.5</v>
      </c>
      <c r="E32" s="104">
        <v>57.7</v>
      </c>
      <c r="F32" s="104">
        <v>47</v>
      </c>
      <c r="G32" s="104">
        <v>39.9</v>
      </c>
      <c r="H32" s="104">
        <v>34.799999999999997</v>
      </c>
      <c r="I32" s="104">
        <v>31</v>
      </c>
      <c r="J32" s="104">
        <v>28</v>
      </c>
      <c r="K32" s="104">
        <v>25.7</v>
      </c>
      <c r="L32" s="104">
        <v>23.7</v>
      </c>
      <c r="M32" s="104">
        <v>22.1</v>
      </c>
      <c r="N32" s="104">
        <v>20.8</v>
      </c>
      <c r="O32" s="104">
        <v>19.600000000000001</v>
      </c>
      <c r="P32" s="104">
        <v>18.600000000000001</v>
      </c>
      <c r="Q32" s="104">
        <v>17.8</v>
      </c>
      <c r="R32" s="104">
        <v>17</v>
      </c>
      <c r="S32" s="104">
        <v>16.3</v>
      </c>
      <c r="T32" s="104">
        <v>15.7</v>
      </c>
      <c r="U32" s="104">
        <v>15.2</v>
      </c>
      <c r="V32" s="87"/>
      <c r="W32" s="87"/>
    </row>
    <row r="33" spans="1:23" x14ac:dyDescent="0.25">
      <c r="A33" s="88">
        <v>26</v>
      </c>
      <c r="B33" s="104">
        <v>221.7</v>
      </c>
      <c r="C33" s="104">
        <v>112.9</v>
      </c>
      <c r="D33" s="104">
        <v>76.599999999999994</v>
      </c>
      <c r="E33" s="104">
        <v>58.5</v>
      </c>
      <c r="F33" s="104">
        <v>47.7</v>
      </c>
      <c r="G33" s="104">
        <v>40.4</v>
      </c>
      <c r="H33" s="104">
        <v>35.299999999999997</v>
      </c>
      <c r="I33" s="104">
        <v>31.4</v>
      </c>
      <c r="J33" s="104">
        <v>28.4</v>
      </c>
      <c r="K33" s="104">
        <v>26</v>
      </c>
      <c r="L33" s="104">
        <v>24.1</v>
      </c>
      <c r="M33" s="104">
        <v>22.5</v>
      </c>
      <c r="N33" s="104">
        <v>21.1</v>
      </c>
      <c r="O33" s="104">
        <v>19.899999999999999</v>
      </c>
      <c r="P33" s="104">
        <v>18.899999999999999</v>
      </c>
      <c r="Q33" s="104">
        <v>18</v>
      </c>
      <c r="R33" s="104">
        <v>17.3</v>
      </c>
      <c r="S33" s="104">
        <v>16.600000000000001</v>
      </c>
      <c r="T33" s="104">
        <v>16</v>
      </c>
      <c r="U33" s="104">
        <v>15.4</v>
      </c>
      <c r="V33" s="87"/>
      <c r="W33" s="87"/>
    </row>
    <row r="34" spans="1:23" x14ac:dyDescent="0.25">
      <c r="A34" s="88">
        <v>27</v>
      </c>
      <c r="B34" s="104">
        <v>224.9</v>
      </c>
      <c r="C34" s="104">
        <v>114.5</v>
      </c>
      <c r="D34" s="104">
        <v>77.8</v>
      </c>
      <c r="E34" s="104">
        <v>59.4</v>
      </c>
      <c r="F34" s="104">
        <v>48.4</v>
      </c>
      <c r="G34" s="104">
        <v>41</v>
      </c>
      <c r="H34" s="104">
        <v>35.799999999999997</v>
      </c>
      <c r="I34" s="104">
        <v>31.9</v>
      </c>
      <c r="J34" s="104">
        <v>28.8</v>
      </c>
      <c r="K34" s="104">
        <v>26.4</v>
      </c>
      <c r="L34" s="104">
        <v>24.4</v>
      </c>
      <c r="M34" s="104">
        <v>22.8</v>
      </c>
      <c r="N34" s="104">
        <v>21.4</v>
      </c>
      <c r="O34" s="104">
        <v>20.2</v>
      </c>
      <c r="P34" s="104">
        <v>19.2</v>
      </c>
      <c r="Q34" s="104">
        <v>18.3</v>
      </c>
      <c r="R34" s="104">
        <v>17.5</v>
      </c>
      <c r="S34" s="104">
        <v>16.8</v>
      </c>
      <c r="T34" s="104">
        <v>16.2</v>
      </c>
      <c r="U34" s="104">
        <v>15.7</v>
      </c>
      <c r="V34" s="87"/>
      <c r="W34" s="87"/>
    </row>
    <row r="35" spans="1:23" x14ac:dyDescent="0.25">
      <c r="A35" s="88">
        <v>28</v>
      </c>
      <c r="B35" s="104">
        <v>228.2</v>
      </c>
      <c r="C35" s="104">
        <v>116.2</v>
      </c>
      <c r="D35" s="104">
        <v>78.900000000000006</v>
      </c>
      <c r="E35" s="104">
        <v>60.3</v>
      </c>
      <c r="F35" s="104">
        <v>49.1</v>
      </c>
      <c r="G35" s="104">
        <v>41.6</v>
      </c>
      <c r="H35" s="104">
        <v>36.299999999999997</v>
      </c>
      <c r="I35" s="104">
        <v>32.4</v>
      </c>
      <c r="J35" s="104">
        <v>29.3</v>
      </c>
      <c r="K35" s="104">
        <v>26.8</v>
      </c>
      <c r="L35" s="104">
        <v>24.8</v>
      </c>
      <c r="M35" s="104">
        <v>23.1</v>
      </c>
      <c r="N35" s="104">
        <v>21.7</v>
      </c>
      <c r="O35" s="104">
        <v>20.5</v>
      </c>
      <c r="P35" s="104">
        <v>19.5</v>
      </c>
      <c r="Q35" s="104">
        <v>18.600000000000001</v>
      </c>
      <c r="R35" s="104">
        <v>17.8</v>
      </c>
      <c r="S35" s="104">
        <v>17.100000000000001</v>
      </c>
      <c r="T35" s="104">
        <v>16.399999999999999</v>
      </c>
      <c r="U35" s="104">
        <v>15.9</v>
      </c>
      <c r="V35" s="87"/>
      <c r="W35" s="87"/>
    </row>
    <row r="36" spans="1:23" x14ac:dyDescent="0.25">
      <c r="A36" s="88">
        <v>29</v>
      </c>
      <c r="B36" s="104">
        <v>231.5</v>
      </c>
      <c r="C36" s="104">
        <v>117.9</v>
      </c>
      <c r="D36" s="104">
        <v>80</v>
      </c>
      <c r="E36" s="104">
        <v>61.1</v>
      </c>
      <c r="F36" s="104">
        <v>49.8</v>
      </c>
      <c r="G36" s="104">
        <v>42.2</v>
      </c>
      <c r="H36" s="104">
        <v>36.9</v>
      </c>
      <c r="I36" s="104">
        <v>32.799999999999997</v>
      </c>
      <c r="J36" s="104">
        <v>29.7</v>
      </c>
      <c r="K36" s="104">
        <v>27.2</v>
      </c>
      <c r="L36" s="104">
        <v>25.2</v>
      </c>
      <c r="M36" s="104">
        <v>23.5</v>
      </c>
      <c r="N36" s="104">
        <v>22</v>
      </c>
      <c r="O36" s="104">
        <v>20.8</v>
      </c>
      <c r="P36" s="104">
        <v>19.8</v>
      </c>
      <c r="Q36" s="104">
        <v>18.8</v>
      </c>
      <c r="R36" s="104">
        <v>18</v>
      </c>
      <c r="S36" s="104">
        <v>17.3</v>
      </c>
      <c r="T36" s="104">
        <v>16.7</v>
      </c>
      <c r="U36" s="104">
        <v>16.100000000000001</v>
      </c>
      <c r="V36" s="87"/>
      <c r="W36" s="87"/>
    </row>
    <row r="37" spans="1:23" x14ac:dyDescent="0.25">
      <c r="A37" s="88">
        <v>30</v>
      </c>
      <c r="B37" s="104">
        <v>234.8</v>
      </c>
      <c r="C37" s="104">
        <v>119.6</v>
      </c>
      <c r="D37" s="104">
        <v>81.2</v>
      </c>
      <c r="E37" s="104">
        <v>62</v>
      </c>
      <c r="F37" s="104">
        <v>50.5</v>
      </c>
      <c r="G37" s="104">
        <v>42.9</v>
      </c>
      <c r="H37" s="104">
        <v>37.4</v>
      </c>
      <c r="I37" s="104">
        <v>33.299999999999997</v>
      </c>
      <c r="J37" s="104">
        <v>30.1</v>
      </c>
      <c r="K37" s="104">
        <v>27.6</v>
      </c>
      <c r="L37" s="104">
        <v>25.5</v>
      </c>
      <c r="M37" s="104">
        <v>23.8</v>
      </c>
      <c r="N37" s="104">
        <v>22.4</v>
      </c>
      <c r="O37" s="104">
        <v>21.1</v>
      </c>
      <c r="P37" s="104">
        <v>20.100000000000001</v>
      </c>
      <c r="Q37" s="104">
        <v>19.100000000000001</v>
      </c>
      <c r="R37" s="104">
        <v>18.3</v>
      </c>
      <c r="S37" s="104">
        <v>17.600000000000001</v>
      </c>
      <c r="T37" s="104">
        <v>17</v>
      </c>
      <c r="U37" s="104">
        <v>16.399999999999999</v>
      </c>
      <c r="V37" s="87"/>
      <c r="W37" s="87"/>
    </row>
    <row r="38" spans="1:23" x14ac:dyDescent="0.25">
      <c r="A38" s="88">
        <v>31</v>
      </c>
      <c r="B38" s="104">
        <v>238.2</v>
      </c>
      <c r="C38" s="104">
        <v>121.3</v>
      </c>
      <c r="D38" s="104">
        <v>82.4</v>
      </c>
      <c r="E38" s="104">
        <v>62.9</v>
      </c>
      <c r="F38" s="104">
        <v>51.2</v>
      </c>
      <c r="G38" s="104">
        <v>43.5</v>
      </c>
      <c r="H38" s="104">
        <v>37.9</v>
      </c>
      <c r="I38" s="104">
        <v>33.799999999999997</v>
      </c>
      <c r="J38" s="104">
        <v>30.6</v>
      </c>
      <c r="K38" s="104">
        <v>28</v>
      </c>
      <c r="L38" s="104">
        <v>25.9</v>
      </c>
      <c r="M38" s="104">
        <v>24.2</v>
      </c>
      <c r="N38" s="104">
        <v>22.7</v>
      </c>
      <c r="O38" s="104">
        <v>21.4</v>
      </c>
      <c r="P38" s="104">
        <v>20.399999999999999</v>
      </c>
      <c r="Q38" s="104">
        <v>19.399999999999999</v>
      </c>
      <c r="R38" s="104">
        <v>18.600000000000001</v>
      </c>
      <c r="S38" s="104">
        <v>17.899999999999999</v>
      </c>
      <c r="T38" s="104">
        <v>17.2</v>
      </c>
      <c r="U38" s="104">
        <v>16.600000000000001</v>
      </c>
      <c r="V38" s="87"/>
      <c r="W38" s="87"/>
    </row>
    <row r="39" spans="1:23" x14ac:dyDescent="0.25">
      <c r="A39" s="88">
        <v>32</v>
      </c>
      <c r="B39" s="104">
        <v>241.6</v>
      </c>
      <c r="C39" s="104">
        <v>123</v>
      </c>
      <c r="D39" s="104">
        <v>83.5</v>
      </c>
      <c r="E39" s="104">
        <v>63.8</v>
      </c>
      <c r="F39" s="104">
        <v>52</v>
      </c>
      <c r="G39" s="104">
        <v>44.1</v>
      </c>
      <c r="H39" s="104">
        <v>38.5</v>
      </c>
      <c r="I39" s="104">
        <v>34.299999999999997</v>
      </c>
      <c r="J39" s="104">
        <v>31</v>
      </c>
      <c r="K39" s="104">
        <v>28.4</v>
      </c>
      <c r="L39" s="104">
        <v>26.3</v>
      </c>
      <c r="M39" s="104">
        <v>24.5</v>
      </c>
      <c r="N39" s="104">
        <v>23</v>
      </c>
      <c r="O39" s="104">
        <v>21.8</v>
      </c>
      <c r="P39" s="104">
        <v>20.7</v>
      </c>
      <c r="Q39" s="104">
        <v>19.7</v>
      </c>
      <c r="R39" s="104">
        <v>18.899999999999999</v>
      </c>
      <c r="S39" s="104">
        <v>18.100000000000001</v>
      </c>
      <c r="T39" s="104">
        <v>17.5</v>
      </c>
      <c r="U39" s="104">
        <v>16.899999999999999</v>
      </c>
      <c r="V39" s="87"/>
      <c r="W39" s="87"/>
    </row>
    <row r="40" spans="1:23" x14ac:dyDescent="0.25">
      <c r="A40" s="88">
        <v>33</v>
      </c>
      <c r="B40" s="104">
        <v>245</v>
      </c>
      <c r="C40" s="104">
        <v>124.8</v>
      </c>
      <c r="D40" s="104">
        <v>84.7</v>
      </c>
      <c r="E40" s="104">
        <v>64.7</v>
      </c>
      <c r="F40" s="104">
        <v>52.7</v>
      </c>
      <c r="G40" s="104">
        <v>44.7</v>
      </c>
      <c r="H40" s="104">
        <v>39</v>
      </c>
      <c r="I40" s="104">
        <v>34.799999999999997</v>
      </c>
      <c r="J40" s="104">
        <v>31.5</v>
      </c>
      <c r="K40" s="104">
        <v>28.8</v>
      </c>
      <c r="L40" s="104">
        <v>26.7</v>
      </c>
      <c r="M40" s="104">
        <v>24.9</v>
      </c>
      <c r="N40" s="104">
        <v>23.4</v>
      </c>
      <c r="O40" s="104">
        <v>22.1</v>
      </c>
      <c r="P40" s="104">
        <v>21</v>
      </c>
      <c r="Q40" s="104">
        <v>20</v>
      </c>
      <c r="R40" s="104">
        <v>19.2</v>
      </c>
      <c r="S40" s="104">
        <v>18.399999999999999</v>
      </c>
      <c r="T40" s="104">
        <v>17.7</v>
      </c>
      <c r="U40" s="104">
        <v>17.100000000000001</v>
      </c>
      <c r="V40" s="87"/>
      <c r="W40" s="87"/>
    </row>
    <row r="41" spans="1:23" x14ac:dyDescent="0.25">
      <c r="A41" s="88">
        <v>34</v>
      </c>
      <c r="B41" s="104">
        <v>248.5</v>
      </c>
      <c r="C41" s="104">
        <v>126.6</v>
      </c>
      <c r="D41" s="104">
        <v>85.9</v>
      </c>
      <c r="E41" s="104">
        <v>65.599999999999994</v>
      </c>
      <c r="F41" s="104">
        <v>53.5</v>
      </c>
      <c r="G41" s="104">
        <v>45.4</v>
      </c>
      <c r="H41" s="104">
        <v>39.6</v>
      </c>
      <c r="I41" s="104">
        <v>35.299999999999997</v>
      </c>
      <c r="J41" s="104">
        <v>31.9</v>
      </c>
      <c r="K41" s="104">
        <v>29.2</v>
      </c>
      <c r="L41" s="104">
        <v>27.1</v>
      </c>
      <c r="M41" s="104">
        <v>25.2</v>
      </c>
      <c r="N41" s="104">
        <v>23.7</v>
      </c>
      <c r="O41" s="104">
        <v>22.4</v>
      </c>
      <c r="P41" s="104">
        <v>21.3</v>
      </c>
      <c r="Q41" s="104">
        <v>20.3</v>
      </c>
      <c r="R41" s="104">
        <v>19.399999999999999</v>
      </c>
      <c r="S41" s="104">
        <v>18.7</v>
      </c>
      <c r="T41" s="104">
        <v>18</v>
      </c>
      <c r="U41" s="104">
        <v>17.399999999999999</v>
      </c>
      <c r="V41" s="87"/>
      <c r="W41" s="87"/>
    </row>
    <row r="42" spans="1:23" x14ac:dyDescent="0.25">
      <c r="A42" s="88">
        <v>35</v>
      </c>
      <c r="B42" s="104">
        <v>252.1</v>
      </c>
      <c r="C42" s="104">
        <v>128.4</v>
      </c>
      <c r="D42" s="104">
        <v>87.2</v>
      </c>
      <c r="E42" s="104">
        <v>66.599999999999994</v>
      </c>
      <c r="F42" s="104">
        <v>54.2</v>
      </c>
      <c r="G42" s="104">
        <v>46</v>
      </c>
      <c r="H42" s="104">
        <v>40.200000000000003</v>
      </c>
      <c r="I42" s="104">
        <v>35.799999999999997</v>
      </c>
      <c r="J42" s="104">
        <v>32.4</v>
      </c>
      <c r="K42" s="104">
        <v>29.7</v>
      </c>
      <c r="L42" s="104">
        <v>27.5</v>
      </c>
      <c r="M42" s="104">
        <v>25.6</v>
      </c>
      <c r="N42" s="104">
        <v>24.1</v>
      </c>
      <c r="O42" s="104">
        <v>22.7</v>
      </c>
      <c r="P42" s="104">
        <v>21.6</v>
      </c>
      <c r="Q42" s="104">
        <v>20.6</v>
      </c>
      <c r="R42" s="104">
        <v>19.7</v>
      </c>
      <c r="S42" s="104">
        <v>19</v>
      </c>
      <c r="T42" s="104">
        <v>18.3</v>
      </c>
      <c r="U42" s="104">
        <v>17.7</v>
      </c>
      <c r="V42" s="87"/>
      <c r="W42" s="87"/>
    </row>
    <row r="43" spans="1:23" x14ac:dyDescent="0.25">
      <c r="A43" s="88">
        <v>36</v>
      </c>
      <c r="B43" s="104">
        <v>255.6</v>
      </c>
      <c r="C43" s="104">
        <v>130.19999999999999</v>
      </c>
      <c r="D43" s="104">
        <v>88.4</v>
      </c>
      <c r="E43" s="104">
        <v>67.5</v>
      </c>
      <c r="F43" s="104">
        <v>55</v>
      </c>
      <c r="G43" s="104">
        <v>46.7</v>
      </c>
      <c r="H43" s="104">
        <v>40.799999999999997</v>
      </c>
      <c r="I43" s="104">
        <v>36.299999999999997</v>
      </c>
      <c r="J43" s="104">
        <v>32.9</v>
      </c>
      <c r="K43" s="104">
        <v>30.1</v>
      </c>
      <c r="L43" s="104">
        <v>27.9</v>
      </c>
      <c r="M43" s="104">
        <v>26</v>
      </c>
      <c r="N43" s="104">
        <v>24.4</v>
      </c>
      <c r="O43" s="104">
        <v>23.1</v>
      </c>
      <c r="P43" s="104">
        <v>21.9</v>
      </c>
      <c r="Q43" s="104">
        <v>20.9</v>
      </c>
      <c r="R43" s="104">
        <v>20.100000000000001</v>
      </c>
      <c r="S43" s="104">
        <v>19.3</v>
      </c>
      <c r="T43" s="104">
        <v>18.600000000000001</v>
      </c>
      <c r="U43" s="104">
        <v>18</v>
      </c>
      <c r="V43" s="87"/>
      <c r="W43" s="87"/>
    </row>
    <row r="44" spans="1:23" x14ac:dyDescent="0.25">
      <c r="A44" s="88">
        <v>37</v>
      </c>
      <c r="B44" s="104">
        <v>259.2</v>
      </c>
      <c r="C44" s="104">
        <v>132</v>
      </c>
      <c r="D44" s="104">
        <v>89.7</v>
      </c>
      <c r="E44" s="104">
        <v>68.5</v>
      </c>
      <c r="F44" s="104">
        <v>55.8</v>
      </c>
      <c r="G44" s="104">
        <v>47.4</v>
      </c>
      <c r="H44" s="104">
        <v>41.3</v>
      </c>
      <c r="I44" s="104">
        <v>36.799999999999997</v>
      </c>
      <c r="J44" s="104">
        <v>33.299999999999997</v>
      </c>
      <c r="K44" s="104">
        <v>30.5</v>
      </c>
      <c r="L44" s="104">
        <v>28.3</v>
      </c>
      <c r="M44" s="104">
        <v>26.4</v>
      </c>
      <c r="N44" s="104">
        <v>24.8</v>
      </c>
      <c r="O44" s="104">
        <v>23.4</v>
      </c>
      <c r="P44" s="104">
        <v>22.3</v>
      </c>
      <c r="Q44" s="104">
        <v>21.3</v>
      </c>
      <c r="R44" s="104">
        <v>20.399999999999999</v>
      </c>
      <c r="S44" s="104">
        <v>19.600000000000001</v>
      </c>
      <c r="T44" s="104">
        <v>18.899999999999999</v>
      </c>
      <c r="U44" s="104">
        <v>18.3</v>
      </c>
      <c r="V44" s="87"/>
      <c r="W44" s="87"/>
    </row>
    <row r="45" spans="1:23" x14ac:dyDescent="0.25">
      <c r="A45" s="88">
        <v>38</v>
      </c>
      <c r="B45" s="104">
        <v>262.89999999999998</v>
      </c>
      <c r="C45" s="104">
        <v>133.9</v>
      </c>
      <c r="D45" s="104">
        <v>90.9</v>
      </c>
      <c r="E45" s="104">
        <v>69.5</v>
      </c>
      <c r="F45" s="104">
        <v>56.6</v>
      </c>
      <c r="G45" s="104">
        <v>48</v>
      </c>
      <c r="H45" s="104">
        <v>41.9</v>
      </c>
      <c r="I45" s="104">
        <v>37.4</v>
      </c>
      <c r="J45" s="104">
        <v>33.799999999999997</v>
      </c>
      <c r="K45" s="104">
        <v>31</v>
      </c>
      <c r="L45" s="104">
        <v>28.7</v>
      </c>
      <c r="M45" s="104">
        <v>26.8</v>
      </c>
      <c r="N45" s="104">
        <v>25.2</v>
      </c>
      <c r="O45" s="104">
        <v>23.8</v>
      </c>
      <c r="P45" s="104">
        <v>22.6</v>
      </c>
      <c r="Q45" s="104">
        <v>21.6</v>
      </c>
      <c r="R45" s="104">
        <v>20.7</v>
      </c>
      <c r="S45" s="104">
        <v>19.899999999999999</v>
      </c>
      <c r="T45" s="104">
        <v>19.2</v>
      </c>
      <c r="U45" s="104">
        <v>18.600000000000001</v>
      </c>
      <c r="V45" s="87"/>
      <c r="W45" s="87"/>
    </row>
    <row r="46" spans="1:23" x14ac:dyDescent="0.25">
      <c r="A46" s="88">
        <v>39</v>
      </c>
      <c r="B46" s="104">
        <v>266.60000000000002</v>
      </c>
      <c r="C46" s="104">
        <v>135.80000000000001</v>
      </c>
      <c r="D46" s="104">
        <v>92.2</v>
      </c>
      <c r="E46" s="104">
        <v>70.5</v>
      </c>
      <c r="F46" s="104">
        <v>57.4</v>
      </c>
      <c r="G46" s="104">
        <v>48.7</v>
      </c>
      <c r="H46" s="104">
        <v>42.5</v>
      </c>
      <c r="I46" s="104">
        <v>37.9</v>
      </c>
      <c r="J46" s="104">
        <v>34.299999999999997</v>
      </c>
      <c r="K46" s="104">
        <v>31.5</v>
      </c>
      <c r="L46" s="104">
        <v>29.1</v>
      </c>
      <c r="M46" s="104">
        <v>27.2</v>
      </c>
      <c r="N46" s="104">
        <v>25.6</v>
      </c>
      <c r="O46" s="104">
        <v>24.2</v>
      </c>
      <c r="P46" s="104">
        <v>23</v>
      </c>
      <c r="Q46" s="104">
        <v>21.9</v>
      </c>
      <c r="R46" s="104">
        <v>21</v>
      </c>
      <c r="S46" s="104">
        <v>20.2</v>
      </c>
      <c r="T46" s="104">
        <v>19.5</v>
      </c>
      <c r="U46" s="104">
        <v>18.899999999999999</v>
      </c>
      <c r="V46" s="87"/>
      <c r="W46" s="87"/>
    </row>
    <row r="47" spans="1:23" x14ac:dyDescent="0.25">
      <c r="A47" s="88">
        <v>40</v>
      </c>
      <c r="B47" s="104">
        <v>270.3</v>
      </c>
      <c r="C47" s="104">
        <v>137.69999999999999</v>
      </c>
      <c r="D47" s="104">
        <v>93.5</v>
      </c>
      <c r="E47" s="104">
        <v>71.5</v>
      </c>
      <c r="F47" s="104">
        <v>58.2</v>
      </c>
      <c r="G47" s="104">
        <v>49.4</v>
      </c>
      <c r="H47" s="104">
        <v>43.2</v>
      </c>
      <c r="I47" s="104">
        <v>38.5</v>
      </c>
      <c r="J47" s="104">
        <v>34.799999999999997</v>
      </c>
      <c r="K47" s="104">
        <v>31.9</v>
      </c>
      <c r="L47" s="104">
        <v>29.6</v>
      </c>
      <c r="M47" s="104">
        <v>27.6</v>
      </c>
      <c r="N47" s="104">
        <v>26</v>
      </c>
      <c r="O47" s="104">
        <v>24.6</v>
      </c>
      <c r="P47" s="104">
        <v>23.4</v>
      </c>
      <c r="Q47" s="104">
        <v>22.3</v>
      </c>
      <c r="R47" s="104">
        <v>21.4</v>
      </c>
      <c r="S47" s="104">
        <v>20.6</v>
      </c>
      <c r="T47" s="104">
        <v>19.899999999999999</v>
      </c>
      <c r="U47" s="104">
        <v>19.2</v>
      </c>
      <c r="V47" s="87"/>
      <c r="W47" s="87"/>
    </row>
    <row r="48" spans="1:23" x14ac:dyDescent="0.25">
      <c r="A48" s="88">
        <v>41</v>
      </c>
      <c r="B48" s="104">
        <v>274.10000000000002</v>
      </c>
      <c r="C48" s="104">
        <v>139.69999999999999</v>
      </c>
      <c r="D48" s="104">
        <v>94.9</v>
      </c>
      <c r="E48" s="104">
        <v>72.5</v>
      </c>
      <c r="F48" s="104">
        <v>59.1</v>
      </c>
      <c r="G48" s="104">
        <v>50.2</v>
      </c>
      <c r="H48" s="104">
        <v>43.8</v>
      </c>
      <c r="I48" s="104">
        <v>39</v>
      </c>
      <c r="J48" s="104">
        <v>35.4</v>
      </c>
      <c r="K48" s="104">
        <v>32.4</v>
      </c>
      <c r="L48" s="104">
        <v>30</v>
      </c>
      <c r="M48" s="104">
        <v>28.1</v>
      </c>
      <c r="N48" s="104">
        <v>26.4</v>
      </c>
      <c r="O48" s="104">
        <v>25</v>
      </c>
      <c r="P48" s="104">
        <v>23.7</v>
      </c>
      <c r="Q48" s="104">
        <v>22.7</v>
      </c>
      <c r="R48" s="104">
        <v>21.8</v>
      </c>
      <c r="S48" s="104">
        <v>20.9</v>
      </c>
      <c r="T48" s="104">
        <v>20.2</v>
      </c>
      <c r="U48" s="104">
        <v>19.600000000000001</v>
      </c>
      <c r="V48" s="87"/>
      <c r="W48" s="87"/>
    </row>
    <row r="49" spans="1:23" x14ac:dyDescent="0.25">
      <c r="A49" s="88">
        <v>42</v>
      </c>
      <c r="B49" s="104">
        <v>277.89999999999998</v>
      </c>
      <c r="C49" s="104">
        <v>141.6</v>
      </c>
      <c r="D49" s="104">
        <v>96.2</v>
      </c>
      <c r="E49" s="104">
        <v>73.5</v>
      </c>
      <c r="F49" s="104">
        <v>59.9</v>
      </c>
      <c r="G49" s="104">
        <v>50.9</v>
      </c>
      <c r="H49" s="104">
        <v>44.5</v>
      </c>
      <c r="I49" s="104">
        <v>39.6</v>
      </c>
      <c r="J49" s="104">
        <v>35.9</v>
      </c>
      <c r="K49" s="104">
        <v>32.9</v>
      </c>
      <c r="L49" s="104">
        <v>30.5</v>
      </c>
      <c r="M49" s="104">
        <v>28.5</v>
      </c>
      <c r="N49" s="104">
        <v>26.8</v>
      </c>
      <c r="O49" s="104">
        <v>25.4</v>
      </c>
      <c r="P49" s="104">
        <v>24.1</v>
      </c>
      <c r="Q49" s="104">
        <v>23.1</v>
      </c>
      <c r="R49" s="104">
        <v>22.1</v>
      </c>
      <c r="S49" s="104">
        <v>21.3</v>
      </c>
      <c r="T49" s="104">
        <v>20.6</v>
      </c>
      <c r="U49" s="104">
        <v>19.899999999999999</v>
      </c>
      <c r="V49" s="87"/>
      <c r="W49" s="87"/>
    </row>
    <row r="50" spans="1:23" x14ac:dyDescent="0.25">
      <c r="A50" s="88">
        <v>43</v>
      </c>
      <c r="B50" s="104">
        <v>281.8</v>
      </c>
      <c r="C50" s="104">
        <v>143.6</v>
      </c>
      <c r="D50" s="104">
        <v>97.6</v>
      </c>
      <c r="E50" s="104">
        <v>74.599999999999994</v>
      </c>
      <c r="F50" s="104">
        <v>60.8</v>
      </c>
      <c r="G50" s="104">
        <v>51.6</v>
      </c>
      <c r="H50" s="104">
        <v>45.1</v>
      </c>
      <c r="I50" s="104">
        <v>40.200000000000003</v>
      </c>
      <c r="J50" s="104">
        <v>36.5</v>
      </c>
      <c r="K50" s="104">
        <v>33.4</v>
      </c>
      <c r="L50" s="104">
        <v>31</v>
      </c>
      <c r="M50" s="104">
        <v>29</v>
      </c>
      <c r="N50" s="104">
        <v>27.3</v>
      </c>
      <c r="O50" s="104">
        <v>25.8</v>
      </c>
      <c r="P50" s="104">
        <v>24.6</v>
      </c>
      <c r="Q50" s="104">
        <v>23.5</v>
      </c>
      <c r="R50" s="104">
        <v>22.5</v>
      </c>
      <c r="S50" s="104">
        <v>21.7</v>
      </c>
      <c r="T50" s="104">
        <v>20.9</v>
      </c>
      <c r="U50" s="104">
        <v>20.3</v>
      </c>
      <c r="V50" s="87"/>
      <c r="W50" s="87"/>
    </row>
    <row r="51" spans="1:23" x14ac:dyDescent="0.25">
      <c r="A51" s="88">
        <v>44</v>
      </c>
      <c r="B51" s="104">
        <v>285.7</v>
      </c>
      <c r="C51" s="104">
        <v>145.6</v>
      </c>
      <c r="D51" s="104">
        <v>99</v>
      </c>
      <c r="E51" s="104">
        <v>75.7</v>
      </c>
      <c r="F51" s="104">
        <v>61.7</v>
      </c>
      <c r="G51" s="104">
        <v>52.4</v>
      </c>
      <c r="H51" s="104">
        <v>45.8</v>
      </c>
      <c r="I51" s="104">
        <v>40.9</v>
      </c>
      <c r="J51" s="104">
        <v>37</v>
      </c>
      <c r="K51" s="104">
        <v>34</v>
      </c>
      <c r="L51" s="104">
        <v>31.5</v>
      </c>
      <c r="M51" s="104">
        <v>29.4</v>
      </c>
      <c r="N51" s="104">
        <v>27.7</v>
      </c>
      <c r="O51" s="104">
        <v>26.2</v>
      </c>
      <c r="P51" s="104">
        <v>25</v>
      </c>
      <c r="Q51" s="104">
        <v>23.9</v>
      </c>
      <c r="R51" s="104">
        <v>22.9</v>
      </c>
      <c r="S51" s="104">
        <v>22.1</v>
      </c>
      <c r="T51" s="104">
        <v>21.3</v>
      </c>
      <c r="U51" s="104">
        <v>20.7</v>
      </c>
      <c r="V51" s="87"/>
      <c r="W51" s="87"/>
    </row>
    <row r="52" spans="1:23" x14ac:dyDescent="0.25">
      <c r="A52" s="88">
        <v>45</v>
      </c>
      <c r="B52" s="104">
        <v>289.60000000000002</v>
      </c>
      <c r="C52" s="104">
        <v>147.6</v>
      </c>
      <c r="D52" s="104">
        <v>100.3</v>
      </c>
      <c r="E52" s="104">
        <v>76.7</v>
      </c>
      <c r="F52" s="104">
        <v>62.6</v>
      </c>
      <c r="G52" s="104">
        <v>53.2</v>
      </c>
      <c r="H52" s="104">
        <v>46.5</v>
      </c>
      <c r="I52" s="104">
        <v>41.5</v>
      </c>
      <c r="J52" s="104">
        <v>37.6</v>
      </c>
      <c r="K52" s="104">
        <v>34.5</v>
      </c>
      <c r="L52" s="104">
        <v>32</v>
      </c>
      <c r="M52" s="104">
        <v>29.9</v>
      </c>
      <c r="N52" s="104">
        <v>28.2</v>
      </c>
      <c r="O52" s="104">
        <v>26.7</v>
      </c>
      <c r="P52" s="104">
        <v>25.4</v>
      </c>
      <c r="Q52" s="104">
        <v>24.3</v>
      </c>
      <c r="R52" s="104">
        <v>23.3</v>
      </c>
      <c r="S52" s="104">
        <v>22.5</v>
      </c>
      <c r="T52" s="104">
        <v>21.7</v>
      </c>
      <c r="U52" s="104">
        <v>21.1</v>
      </c>
      <c r="V52" s="87"/>
      <c r="W52" s="87"/>
    </row>
    <row r="53" spans="1:23" x14ac:dyDescent="0.25">
      <c r="A53" s="88">
        <v>46</v>
      </c>
      <c r="B53" s="104">
        <v>293.5</v>
      </c>
      <c r="C53" s="104">
        <v>149.6</v>
      </c>
      <c r="D53" s="104">
        <v>101.7</v>
      </c>
      <c r="E53" s="104">
        <v>77.8</v>
      </c>
      <c r="F53" s="104">
        <v>63.5</v>
      </c>
      <c r="G53" s="104">
        <v>54</v>
      </c>
      <c r="H53" s="104">
        <v>47.2</v>
      </c>
      <c r="I53" s="104">
        <v>42.1</v>
      </c>
      <c r="J53" s="104">
        <v>38.200000000000003</v>
      </c>
      <c r="K53" s="104">
        <v>35.1</v>
      </c>
      <c r="L53" s="104">
        <v>32.5</v>
      </c>
      <c r="M53" s="104">
        <v>30.4</v>
      </c>
      <c r="N53" s="104">
        <v>28.7</v>
      </c>
      <c r="O53" s="104">
        <v>27.1</v>
      </c>
      <c r="P53" s="104">
        <v>25.9</v>
      </c>
      <c r="Q53" s="104">
        <v>24.7</v>
      </c>
      <c r="R53" s="104">
        <v>23.8</v>
      </c>
      <c r="S53" s="104">
        <v>22.9</v>
      </c>
      <c r="T53" s="104">
        <v>22.1</v>
      </c>
      <c r="U53" s="104">
        <v>21.5</v>
      </c>
      <c r="V53" s="87"/>
      <c r="W53" s="87"/>
    </row>
    <row r="54" spans="1:23" x14ac:dyDescent="0.25">
      <c r="A54" s="88">
        <v>47</v>
      </c>
      <c r="B54" s="104">
        <v>297.39999999999998</v>
      </c>
      <c r="C54" s="104">
        <v>151.69999999999999</v>
      </c>
      <c r="D54" s="104">
        <v>103.2</v>
      </c>
      <c r="E54" s="104">
        <v>78.900000000000006</v>
      </c>
      <c r="F54" s="104">
        <v>64.400000000000006</v>
      </c>
      <c r="G54" s="104">
        <v>54.8</v>
      </c>
      <c r="H54" s="104">
        <v>47.9</v>
      </c>
      <c r="I54" s="104">
        <v>42.8</v>
      </c>
      <c r="J54" s="104">
        <v>38.799999999999997</v>
      </c>
      <c r="K54" s="104">
        <v>35.6</v>
      </c>
      <c r="L54" s="104">
        <v>33.1</v>
      </c>
      <c r="M54" s="104">
        <v>30.9</v>
      </c>
      <c r="N54" s="104">
        <v>29.1</v>
      </c>
      <c r="O54" s="104">
        <v>27.6</v>
      </c>
      <c r="P54" s="104">
        <v>26.3</v>
      </c>
      <c r="Q54" s="104">
        <v>25.2</v>
      </c>
      <c r="R54" s="104">
        <v>24.2</v>
      </c>
      <c r="S54" s="104">
        <v>23.3</v>
      </c>
      <c r="T54" s="104">
        <v>22.6</v>
      </c>
      <c r="U54" s="104">
        <v>21.8</v>
      </c>
      <c r="V54" s="87"/>
      <c r="W54" s="87"/>
    </row>
    <row r="55" spans="1:23" x14ac:dyDescent="0.25">
      <c r="A55" s="88">
        <v>48</v>
      </c>
      <c r="B55" s="104">
        <v>301.39999999999998</v>
      </c>
      <c r="C55" s="104">
        <v>153.69999999999999</v>
      </c>
      <c r="D55" s="104">
        <v>104.6</v>
      </c>
      <c r="E55" s="104">
        <v>80</v>
      </c>
      <c r="F55" s="104">
        <v>65.400000000000006</v>
      </c>
      <c r="G55" s="104">
        <v>55.6</v>
      </c>
      <c r="H55" s="104">
        <v>48.6</v>
      </c>
      <c r="I55" s="104">
        <v>43.4</v>
      </c>
      <c r="J55" s="104">
        <v>39.4</v>
      </c>
      <c r="K55" s="104">
        <v>36.200000000000003</v>
      </c>
      <c r="L55" s="104">
        <v>33.6</v>
      </c>
      <c r="M55" s="104">
        <v>31.5</v>
      </c>
      <c r="N55" s="104">
        <v>29.6</v>
      </c>
      <c r="O55" s="104">
        <v>28.1</v>
      </c>
      <c r="P55" s="104">
        <v>26.8</v>
      </c>
      <c r="Q55" s="104">
        <v>25.6</v>
      </c>
      <c r="R55" s="104">
        <v>24.6</v>
      </c>
      <c r="S55" s="104">
        <v>23.8</v>
      </c>
      <c r="T55" s="104">
        <v>22.9</v>
      </c>
      <c r="U55" s="104"/>
      <c r="V55" s="87"/>
      <c r="W55" s="87"/>
    </row>
    <row r="56" spans="1:23" x14ac:dyDescent="0.25">
      <c r="A56" s="88">
        <v>49</v>
      </c>
      <c r="B56" s="104">
        <v>305.3</v>
      </c>
      <c r="C56" s="104">
        <v>155.80000000000001</v>
      </c>
      <c r="D56" s="104">
        <v>106</v>
      </c>
      <c r="E56" s="104">
        <v>81.2</v>
      </c>
      <c r="F56" s="104">
        <v>66.3</v>
      </c>
      <c r="G56" s="104">
        <v>56.4</v>
      </c>
      <c r="H56" s="104">
        <v>49.4</v>
      </c>
      <c r="I56" s="104">
        <v>44.1</v>
      </c>
      <c r="J56" s="104">
        <v>40</v>
      </c>
      <c r="K56" s="104">
        <v>36.799999999999997</v>
      </c>
      <c r="L56" s="104">
        <v>34.200000000000003</v>
      </c>
      <c r="M56" s="104">
        <v>32</v>
      </c>
      <c r="N56" s="104">
        <v>30.1</v>
      </c>
      <c r="O56" s="104">
        <v>28.6</v>
      </c>
      <c r="P56" s="104">
        <v>27.3</v>
      </c>
      <c r="Q56" s="104">
        <v>26.1</v>
      </c>
      <c r="R56" s="104">
        <v>25.1</v>
      </c>
      <c r="S56" s="104">
        <v>24.2</v>
      </c>
      <c r="T56" s="104"/>
      <c r="U56" s="104"/>
      <c r="V56" s="87"/>
      <c r="W56" s="87"/>
    </row>
    <row r="57" spans="1:23" x14ac:dyDescent="0.25">
      <c r="A57" s="88">
        <v>50</v>
      </c>
      <c r="B57" s="104">
        <v>309.2</v>
      </c>
      <c r="C57" s="104">
        <v>157.9</v>
      </c>
      <c r="D57" s="104">
        <v>107.5</v>
      </c>
      <c r="E57" s="104">
        <v>82.3</v>
      </c>
      <c r="F57" s="104">
        <v>67.2</v>
      </c>
      <c r="G57" s="104">
        <v>57.2</v>
      </c>
      <c r="H57" s="104">
        <v>50.1</v>
      </c>
      <c r="I57" s="104">
        <v>44.8</v>
      </c>
      <c r="J57" s="104">
        <v>40.700000000000003</v>
      </c>
      <c r="K57" s="104">
        <v>37.4</v>
      </c>
      <c r="L57" s="104">
        <v>34.700000000000003</v>
      </c>
      <c r="M57" s="104">
        <v>32.5</v>
      </c>
      <c r="N57" s="104">
        <v>30.7</v>
      </c>
      <c r="O57" s="104">
        <v>29.1</v>
      </c>
      <c r="P57" s="104">
        <v>27.7</v>
      </c>
      <c r="Q57" s="104">
        <v>26.6</v>
      </c>
      <c r="R57" s="104">
        <v>25.5</v>
      </c>
      <c r="S57" s="104"/>
      <c r="T57" s="104"/>
      <c r="U57" s="104"/>
      <c r="V57" s="87"/>
      <c r="W57" s="87"/>
    </row>
    <row r="58" spans="1:23" x14ac:dyDescent="0.25">
      <c r="A58" s="88">
        <v>51</v>
      </c>
      <c r="B58" s="104">
        <v>313.10000000000002</v>
      </c>
      <c r="C58" s="104">
        <v>159.9</v>
      </c>
      <c r="D58" s="104">
        <v>108.9</v>
      </c>
      <c r="E58" s="104">
        <v>83.4</v>
      </c>
      <c r="F58" s="104">
        <v>68.2</v>
      </c>
      <c r="G58" s="104">
        <v>58.1</v>
      </c>
      <c r="H58" s="104">
        <v>50.8</v>
      </c>
      <c r="I58" s="104">
        <v>45.5</v>
      </c>
      <c r="J58" s="104">
        <v>41.3</v>
      </c>
      <c r="K58" s="104">
        <v>38</v>
      </c>
      <c r="L58" s="104">
        <v>35.299999999999997</v>
      </c>
      <c r="M58" s="104">
        <v>33</v>
      </c>
      <c r="N58" s="104">
        <v>31.2</v>
      </c>
      <c r="O58" s="104">
        <v>29.6</v>
      </c>
      <c r="P58" s="104">
        <v>28.2</v>
      </c>
      <c r="Q58" s="104">
        <v>27</v>
      </c>
      <c r="R58" s="104"/>
      <c r="S58" s="104"/>
      <c r="T58" s="104"/>
      <c r="U58" s="104"/>
      <c r="V58" s="87"/>
      <c r="W58" s="87"/>
    </row>
    <row r="59" spans="1:23" x14ac:dyDescent="0.25">
      <c r="A59" s="88">
        <v>52</v>
      </c>
      <c r="B59" s="104">
        <v>317.10000000000002</v>
      </c>
      <c r="C59" s="104">
        <v>162</v>
      </c>
      <c r="D59" s="104">
        <v>110.3</v>
      </c>
      <c r="E59" s="104">
        <v>84.6</v>
      </c>
      <c r="F59" s="104">
        <v>69.099999999999994</v>
      </c>
      <c r="G59" s="104">
        <v>58.9</v>
      </c>
      <c r="H59" s="104">
        <v>51.6</v>
      </c>
      <c r="I59" s="104">
        <v>46.1</v>
      </c>
      <c r="J59" s="104">
        <v>41.9</v>
      </c>
      <c r="K59" s="104">
        <v>38.6</v>
      </c>
      <c r="L59" s="104">
        <v>35.799999999999997</v>
      </c>
      <c r="M59" s="104">
        <v>33.6</v>
      </c>
      <c r="N59" s="104">
        <v>31.7</v>
      </c>
      <c r="O59" s="104">
        <v>30.1</v>
      </c>
      <c r="P59" s="104">
        <v>28.7</v>
      </c>
      <c r="Q59" s="104"/>
      <c r="R59" s="104"/>
      <c r="S59" s="104"/>
      <c r="T59" s="104"/>
      <c r="U59" s="104"/>
      <c r="V59" s="87"/>
      <c r="W59" s="87"/>
    </row>
    <row r="60" spans="1:23" x14ac:dyDescent="0.25">
      <c r="A60" s="88">
        <v>53</v>
      </c>
      <c r="B60" s="104">
        <v>321</v>
      </c>
      <c r="C60" s="104">
        <v>164</v>
      </c>
      <c r="D60" s="104">
        <v>111.8</v>
      </c>
      <c r="E60" s="104">
        <v>85.7</v>
      </c>
      <c r="F60" s="104">
        <v>70.099999999999994</v>
      </c>
      <c r="G60" s="104">
        <v>59.7</v>
      </c>
      <c r="H60" s="104">
        <v>52.3</v>
      </c>
      <c r="I60" s="104">
        <v>46.8</v>
      </c>
      <c r="J60" s="104">
        <v>42.6</v>
      </c>
      <c r="K60" s="104">
        <v>39.200000000000003</v>
      </c>
      <c r="L60" s="104">
        <v>36.4</v>
      </c>
      <c r="M60" s="104">
        <v>34.1</v>
      </c>
      <c r="N60" s="104">
        <v>32.200000000000003</v>
      </c>
      <c r="O60" s="104">
        <v>30.6</v>
      </c>
      <c r="P60" s="104"/>
      <c r="Q60" s="104"/>
      <c r="R60" s="104"/>
      <c r="S60" s="104"/>
      <c r="T60" s="104"/>
      <c r="U60" s="104"/>
      <c r="V60" s="87"/>
      <c r="W60" s="87"/>
    </row>
    <row r="61" spans="1:23" x14ac:dyDescent="0.25">
      <c r="A61" s="88">
        <v>54</v>
      </c>
      <c r="B61" s="104">
        <v>325</v>
      </c>
      <c r="C61" s="104">
        <v>166.1</v>
      </c>
      <c r="D61" s="104">
        <v>113.3</v>
      </c>
      <c r="E61" s="104">
        <v>86.9</v>
      </c>
      <c r="F61" s="104">
        <v>71.099999999999994</v>
      </c>
      <c r="G61" s="104">
        <v>60.6</v>
      </c>
      <c r="H61" s="104">
        <v>53.1</v>
      </c>
      <c r="I61" s="104">
        <v>47.5</v>
      </c>
      <c r="J61" s="104">
        <v>43.2</v>
      </c>
      <c r="K61" s="104">
        <v>39.799999999999997</v>
      </c>
      <c r="L61" s="104">
        <v>37</v>
      </c>
      <c r="M61" s="104">
        <v>34.700000000000003</v>
      </c>
      <c r="N61" s="104">
        <v>32.799999999999997</v>
      </c>
      <c r="O61" s="104"/>
      <c r="P61" s="104"/>
      <c r="Q61" s="104"/>
      <c r="R61" s="104"/>
      <c r="S61" s="104"/>
      <c r="T61" s="104"/>
      <c r="U61" s="104"/>
      <c r="V61" s="87"/>
      <c r="W61" s="87"/>
    </row>
    <row r="62" spans="1:23" x14ac:dyDescent="0.25">
      <c r="A62" s="88">
        <v>55</v>
      </c>
      <c r="B62" s="104">
        <v>329</v>
      </c>
      <c r="C62" s="104">
        <v>168.3</v>
      </c>
      <c r="D62" s="104">
        <v>114.8</v>
      </c>
      <c r="E62" s="104">
        <v>88</v>
      </c>
      <c r="F62" s="104">
        <v>72.099999999999994</v>
      </c>
      <c r="G62" s="104">
        <v>61.4</v>
      </c>
      <c r="H62" s="104">
        <v>53.9</v>
      </c>
      <c r="I62" s="104">
        <v>48.2</v>
      </c>
      <c r="J62" s="104">
        <v>43.9</v>
      </c>
      <c r="K62" s="104">
        <v>40.4</v>
      </c>
      <c r="L62" s="104">
        <v>37.6</v>
      </c>
      <c r="M62" s="104">
        <v>35.299999999999997</v>
      </c>
      <c r="N62" s="104"/>
      <c r="O62" s="104"/>
      <c r="P62" s="104"/>
      <c r="Q62" s="104"/>
      <c r="R62" s="104"/>
      <c r="S62" s="104"/>
      <c r="T62" s="104"/>
      <c r="U62" s="104"/>
      <c r="V62" s="87"/>
      <c r="W62" s="87"/>
    </row>
    <row r="63" spans="1:23" x14ac:dyDescent="0.25">
      <c r="A63" s="88">
        <v>56</v>
      </c>
      <c r="B63" s="104">
        <v>333.1</v>
      </c>
      <c r="C63" s="104">
        <v>170.4</v>
      </c>
      <c r="D63" s="104">
        <v>116.3</v>
      </c>
      <c r="E63" s="104">
        <v>89.2</v>
      </c>
      <c r="F63" s="104">
        <v>73.099999999999994</v>
      </c>
      <c r="G63" s="104">
        <v>62.3</v>
      </c>
      <c r="H63" s="104">
        <v>54.7</v>
      </c>
      <c r="I63" s="104">
        <v>49</v>
      </c>
      <c r="J63" s="104">
        <v>44.6</v>
      </c>
      <c r="K63" s="104">
        <v>41.1</v>
      </c>
      <c r="L63" s="104">
        <v>38.299999999999997</v>
      </c>
      <c r="M63" s="104"/>
      <c r="N63" s="104"/>
      <c r="O63" s="104"/>
      <c r="P63" s="104"/>
      <c r="Q63" s="104"/>
      <c r="R63" s="104"/>
      <c r="S63" s="104"/>
      <c r="T63" s="104"/>
      <c r="U63" s="104"/>
      <c r="V63" s="87"/>
      <c r="W63" s="87"/>
    </row>
    <row r="64" spans="1:23" x14ac:dyDescent="0.25">
      <c r="A64" s="88">
        <v>57</v>
      </c>
      <c r="B64" s="104">
        <v>337.3</v>
      </c>
      <c r="C64" s="104">
        <v>172.6</v>
      </c>
      <c r="D64" s="104">
        <v>117.8</v>
      </c>
      <c r="E64" s="104">
        <v>90.5</v>
      </c>
      <c r="F64" s="104">
        <v>74.099999999999994</v>
      </c>
      <c r="G64" s="104">
        <v>63.2</v>
      </c>
      <c r="H64" s="104">
        <v>55.5</v>
      </c>
      <c r="I64" s="104">
        <v>49.7</v>
      </c>
      <c r="J64" s="104">
        <v>45.3</v>
      </c>
      <c r="K64" s="104">
        <v>41.8</v>
      </c>
      <c r="L64" s="104"/>
      <c r="M64" s="104"/>
      <c r="N64" s="104"/>
      <c r="O64" s="104"/>
      <c r="P64" s="104"/>
      <c r="Q64" s="104"/>
      <c r="R64" s="104"/>
      <c r="S64" s="104"/>
      <c r="T64" s="104"/>
      <c r="U64" s="104"/>
      <c r="V64" s="87"/>
      <c r="W64" s="87"/>
    </row>
    <row r="65" spans="1:23" x14ac:dyDescent="0.25">
      <c r="A65" s="88">
        <v>58</v>
      </c>
      <c r="B65" s="104">
        <v>341.7</v>
      </c>
      <c r="C65" s="104">
        <v>174.9</v>
      </c>
      <c r="D65" s="104">
        <v>119.5</v>
      </c>
      <c r="E65" s="104">
        <v>91.8</v>
      </c>
      <c r="F65" s="104">
        <v>75.2</v>
      </c>
      <c r="G65" s="104">
        <v>64.2</v>
      </c>
      <c r="H65" s="104">
        <v>56.3</v>
      </c>
      <c r="I65" s="104">
        <v>50.5</v>
      </c>
      <c r="J65" s="104">
        <v>46</v>
      </c>
      <c r="K65" s="104"/>
      <c r="L65" s="104"/>
      <c r="M65" s="104"/>
      <c r="N65" s="104"/>
      <c r="O65" s="104"/>
      <c r="P65" s="104"/>
      <c r="Q65" s="104"/>
      <c r="R65" s="104"/>
      <c r="S65" s="104"/>
      <c r="T65" s="104"/>
      <c r="U65" s="104"/>
      <c r="V65" s="87"/>
      <c r="W65" s="87"/>
    </row>
    <row r="66" spans="1:23" x14ac:dyDescent="0.25">
      <c r="A66" s="88">
        <v>59</v>
      </c>
      <c r="B66" s="104">
        <v>346.2</v>
      </c>
      <c r="C66" s="104">
        <v>177.3</v>
      </c>
      <c r="D66" s="104">
        <v>121.1</v>
      </c>
      <c r="E66" s="104">
        <v>93.1</v>
      </c>
      <c r="F66" s="104">
        <v>76.3</v>
      </c>
      <c r="G66" s="104">
        <v>65.2</v>
      </c>
      <c r="H66" s="104">
        <v>57.2</v>
      </c>
      <c r="I66" s="104">
        <v>51.4</v>
      </c>
      <c r="J66" s="104"/>
      <c r="K66" s="104"/>
      <c r="L66" s="104"/>
      <c r="M66" s="104"/>
      <c r="N66" s="104"/>
      <c r="O66" s="104"/>
      <c r="P66" s="104"/>
      <c r="Q66" s="104"/>
      <c r="R66" s="104"/>
      <c r="S66" s="104"/>
      <c r="T66" s="104"/>
      <c r="U66" s="104"/>
      <c r="V66" s="87"/>
      <c r="W66" s="87"/>
    </row>
    <row r="67" spans="1:23" x14ac:dyDescent="0.25">
      <c r="A67" s="88">
        <v>60</v>
      </c>
      <c r="B67" s="104">
        <v>350.9</v>
      </c>
      <c r="C67" s="104">
        <v>179.8</v>
      </c>
      <c r="D67" s="104">
        <v>122.9</v>
      </c>
      <c r="E67" s="104">
        <v>94.5</v>
      </c>
      <c r="F67" s="104">
        <v>77.5</v>
      </c>
      <c r="G67" s="104">
        <v>66.2</v>
      </c>
      <c r="H67" s="104">
        <v>58.2</v>
      </c>
      <c r="I67" s="104"/>
      <c r="J67" s="104"/>
      <c r="K67" s="104"/>
      <c r="L67" s="104"/>
      <c r="M67" s="104"/>
      <c r="N67" s="104"/>
      <c r="O67" s="104"/>
      <c r="P67" s="104"/>
      <c r="Q67" s="104"/>
      <c r="R67" s="104"/>
      <c r="S67" s="104"/>
      <c r="T67" s="104"/>
      <c r="U67" s="104"/>
      <c r="V67" s="87"/>
      <c r="W67" s="87"/>
    </row>
    <row r="68" spans="1:23" x14ac:dyDescent="0.25">
      <c r="A68" s="88">
        <v>61</v>
      </c>
      <c r="B68" s="104">
        <v>355.9</v>
      </c>
      <c r="C68" s="104">
        <v>182.5</v>
      </c>
      <c r="D68" s="104">
        <v>124.7</v>
      </c>
      <c r="E68" s="104">
        <v>95.9</v>
      </c>
      <c r="F68" s="104">
        <v>78.7</v>
      </c>
      <c r="G68" s="104">
        <v>67.3</v>
      </c>
      <c r="H68" s="104"/>
      <c r="I68" s="104"/>
      <c r="J68" s="104"/>
      <c r="K68" s="104"/>
      <c r="L68" s="104"/>
      <c r="M68" s="104"/>
      <c r="N68" s="104"/>
      <c r="O68" s="104"/>
      <c r="P68" s="104"/>
      <c r="Q68" s="104"/>
      <c r="R68" s="104"/>
      <c r="S68" s="104"/>
      <c r="T68" s="104"/>
      <c r="U68" s="104"/>
      <c r="V68" s="87"/>
      <c r="W68" s="87"/>
    </row>
    <row r="69" spans="1:23" x14ac:dyDescent="0.25">
      <c r="A69" s="88">
        <v>62</v>
      </c>
      <c r="B69" s="104">
        <v>361.2</v>
      </c>
      <c r="C69" s="104">
        <v>185.2</v>
      </c>
      <c r="D69" s="104">
        <v>126.7</v>
      </c>
      <c r="E69" s="104">
        <v>97.4</v>
      </c>
      <c r="F69" s="104">
        <v>80</v>
      </c>
      <c r="G69" s="104"/>
      <c r="H69" s="104"/>
      <c r="I69" s="104"/>
      <c r="J69" s="104"/>
      <c r="K69" s="104"/>
      <c r="L69" s="104"/>
      <c r="M69" s="104"/>
      <c r="N69" s="104"/>
      <c r="O69" s="104"/>
      <c r="P69" s="104"/>
      <c r="Q69" s="104"/>
      <c r="R69" s="104"/>
      <c r="S69" s="104"/>
      <c r="T69" s="104"/>
      <c r="U69" s="104"/>
      <c r="V69" s="87"/>
      <c r="W69" s="87"/>
    </row>
    <row r="70" spans="1:23" x14ac:dyDescent="0.25">
      <c r="A70" s="88">
        <v>63</v>
      </c>
      <c r="B70" s="104">
        <v>366.7</v>
      </c>
      <c r="C70" s="104">
        <v>188.1</v>
      </c>
      <c r="D70" s="104">
        <v>128.69999999999999</v>
      </c>
      <c r="E70" s="104">
        <v>99.1</v>
      </c>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372.6</v>
      </c>
      <c r="C71" s="104">
        <v>191.2</v>
      </c>
      <c r="D71" s="104">
        <v>130.9</v>
      </c>
      <c r="E71" s="104"/>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378.9</v>
      </c>
      <c r="C72" s="104">
        <v>194.6</v>
      </c>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8">
        <v>66</v>
      </c>
      <c r="B73" s="104">
        <v>385.5</v>
      </c>
      <c r="C73" s="104"/>
      <c r="D73" s="104"/>
      <c r="E73" s="104"/>
      <c r="F73" s="104"/>
      <c r="G73" s="104"/>
      <c r="H73" s="104"/>
      <c r="I73" s="104"/>
      <c r="J73" s="104"/>
      <c r="K73" s="104"/>
      <c r="L73" s="104"/>
      <c r="M73" s="104"/>
      <c r="N73" s="104"/>
      <c r="O73" s="104"/>
      <c r="P73" s="104"/>
      <c r="Q73" s="104"/>
      <c r="R73" s="104"/>
      <c r="S73" s="104"/>
      <c r="T73" s="104"/>
      <c r="U73" s="104"/>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dhk+8NEsx6d71fgq1dcivJDR3U05dDLzBeMnGgjjeBNTUSvu+4c87TdeYymhBywb+cLxZ+e1mB14+4KBDWHqzA==" saltValue="CPtWJUj9Bp/09GQ+Ag4p5A==" spinCount="100000" sheet="1" objects="1" scenarios="1"/>
  <conditionalFormatting sqref="A6:A16 A18:A21">
    <cfRule type="expression" dxfId="549" priority="29" stopIfTrue="1">
      <formula>MOD(ROW(),2)=0</formula>
    </cfRule>
    <cfRule type="expression" dxfId="548" priority="30" stopIfTrue="1">
      <formula>MOD(ROW(),2)&lt;&gt;0</formula>
    </cfRule>
  </conditionalFormatting>
  <conditionalFormatting sqref="B6:U11 B13:U16 C12:U12 C17:U21">
    <cfRule type="expression" dxfId="547" priority="31" stopIfTrue="1">
      <formula>MOD(ROW(),2)=0</formula>
    </cfRule>
    <cfRule type="expression" dxfId="546" priority="32" stopIfTrue="1">
      <formula>MOD(ROW(),2)&lt;&gt;0</formula>
    </cfRule>
  </conditionalFormatting>
  <conditionalFormatting sqref="B12">
    <cfRule type="expression" dxfId="545" priority="23" stopIfTrue="1">
      <formula>MOD(ROW(),2)=0</formula>
    </cfRule>
    <cfRule type="expression" dxfId="544" priority="24" stopIfTrue="1">
      <formula>MOD(ROW(),2)&lt;&gt;0</formula>
    </cfRule>
  </conditionalFormatting>
  <conditionalFormatting sqref="B18">
    <cfRule type="expression" dxfId="543" priority="17" stopIfTrue="1">
      <formula>MOD(ROW(),2)=0</formula>
    </cfRule>
    <cfRule type="expression" dxfId="542" priority="18" stopIfTrue="1">
      <formula>MOD(ROW(),2)&lt;&gt;0</formula>
    </cfRule>
  </conditionalFormatting>
  <conditionalFormatting sqref="A17">
    <cfRule type="expression" dxfId="541" priority="15" stopIfTrue="1">
      <formula>MOD(ROW(),2)=0</formula>
    </cfRule>
    <cfRule type="expression" dxfId="540" priority="16" stopIfTrue="1">
      <formula>MOD(ROW(),2)&lt;&gt;0</formula>
    </cfRule>
  </conditionalFormatting>
  <conditionalFormatting sqref="B17">
    <cfRule type="expression" dxfId="539" priority="13" stopIfTrue="1">
      <formula>MOD(ROW(),2)=0</formula>
    </cfRule>
    <cfRule type="expression" dxfId="538" priority="14" stopIfTrue="1">
      <formula>MOD(ROW(),2)&lt;&gt;0</formula>
    </cfRule>
  </conditionalFormatting>
  <conditionalFormatting sqref="B20:B21">
    <cfRule type="expression" dxfId="537" priority="7" stopIfTrue="1">
      <formula>MOD(ROW(),2)=0</formula>
    </cfRule>
    <cfRule type="expression" dxfId="536" priority="8" stopIfTrue="1">
      <formula>MOD(ROW(),2)&lt;&gt;0</formula>
    </cfRule>
  </conditionalFormatting>
  <conditionalFormatting sqref="A26:A73">
    <cfRule type="expression" dxfId="535" priority="3" stopIfTrue="1">
      <formula>MOD(ROW(),2)=0</formula>
    </cfRule>
    <cfRule type="expression" dxfId="534" priority="4" stopIfTrue="1">
      <formula>MOD(ROW(),2)&lt;&gt;0</formula>
    </cfRule>
  </conditionalFormatting>
  <conditionalFormatting sqref="B26:U73">
    <cfRule type="expression" dxfId="533" priority="5" stopIfTrue="1">
      <formula>MOD(ROW(),2)=0</formula>
    </cfRule>
    <cfRule type="expression" dxfId="532" priority="6" stopIfTrue="1">
      <formula>MOD(ROW(),2)&lt;&gt;0</formula>
    </cfRule>
  </conditionalFormatting>
  <conditionalFormatting sqref="B19">
    <cfRule type="expression" dxfId="531" priority="1" stopIfTrue="1">
      <formula>MOD(ROW(),2)=0</formula>
    </cfRule>
    <cfRule type="expression" dxfId="530" priority="2" stopIfTrue="1">
      <formula>MOD(ROW(),2)&lt;&gt;0</formula>
    </cfRule>
  </conditionalFormatting>
  <hyperlinks>
    <hyperlink ref="B23" location="'Factor List'!A1" display="Back to Factor List" xr:uid="{00000000-0004-0000-6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27"/>
  <dimension ref="A1:W244"/>
  <sheetViews>
    <sheetView showGridLines="0" topLeftCell="G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x-713</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966</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713</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1055</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968</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222</v>
      </c>
      <c r="C27" s="104">
        <v>113.1</v>
      </c>
      <c r="D27" s="104">
        <v>76.7</v>
      </c>
      <c r="E27" s="104">
        <v>58.6</v>
      </c>
      <c r="F27" s="104">
        <v>47.7</v>
      </c>
      <c r="G27" s="104">
        <v>40.5</v>
      </c>
      <c r="H27" s="104">
        <v>35.299999999999997</v>
      </c>
      <c r="I27" s="104">
        <v>31.5</v>
      </c>
      <c r="J27" s="104">
        <v>28.5</v>
      </c>
      <c r="K27" s="104">
        <v>26.1</v>
      </c>
      <c r="L27" s="104">
        <v>24.1</v>
      </c>
      <c r="M27" s="104">
        <v>22.5</v>
      </c>
      <c r="N27" s="104">
        <v>21.1</v>
      </c>
      <c r="O27" s="104">
        <v>19.899999999999999</v>
      </c>
      <c r="P27" s="104">
        <v>18.899999999999999</v>
      </c>
      <c r="Q27" s="104">
        <v>18</v>
      </c>
      <c r="R27" s="104">
        <v>17.3</v>
      </c>
      <c r="S27" s="104">
        <v>16.600000000000001</v>
      </c>
      <c r="T27" s="104">
        <v>16</v>
      </c>
      <c r="U27" s="104">
        <v>15.4</v>
      </c>
      <c r="V27" s="87"/>
      <c r="W27" s="87"/>
    </row>
    <row r="28" spans="1:23" x14ac:dyDescent="0.25">
      <c r="A28" s="88">
        <v>21</v>
      </c>
      <c r="B28" s="104">
        <v>225.3</v>
      </c>
      <c r="C28" s="104">
        <v>114.7</v>
      </c>
      <c r="D28" s="104">
        <v>77.900000000000006</v>
      </c>
      <c r="E28" s="104">
        <v>59.5</v>
      </c>
      <c r="F28" s="104">
        <v>48.4</v>
      </c>
      <c r="G28" s="104">
        <v>41.1</v>
      </c>
      <c r="H28" s="104">
        <v>35.799999999999997</v>
      </c>
      <c r="I28" s="104">
        <v>31.9</v>
      </c>
      <c r="J28" s="104">
        <v>28.9</v>
      </c>
      <c r="K28" s="104">
        <v>26.4</v>
      </c>
      <c r="L28" s="104">
        <v>24.5</v>
      </c>
      <c r="M28" s="104">
        <v>22.8</v>
      </c>
      <c r="N28" s="104">
        <v>21.4</v>
      </c>
      <c r="O28" s="104">
        <v>20.2</v>
      </c>
      <c r="P28" s="104">
        <v>19.2</v>
      </c>
      <c r="Q28" s="104">
        <v>18.3</v>
      </c>
      <c r="R28" s="104">
        <v>17.5</v>
      </c>
      <c r="S28" s="104">
        <v>16.8</v>
      </c>
      <c r="T28" s="104">
        <v>16.2</v>
      </c>
      <c r="U28" s="104">
        <v>15.6</v>
      </c>
      <c r="V28" s="87"/>
      <c r="W28" s="87"/>
    </row>
    <row r="29" spans="1:23" x14ac:dyDescent="0.25">
      <c r="A29" s="88">
        <v>22</v>
      </c>
      <c r="B29" s="104">
        <v>228.6</v>
      </c>
      <c r="C29" s="104">
        <v>116.4</v>
      </c>
      <c r="D29" s="104">
        <v>79</v>
      </c>
      <c r="E29" s="104">
        <v>60.3</v>
      </c>
      <c r="F29" s="104">
        <v>49.1</v>
      </c>
      <c r="G29" s="104">
        <v>41.7</v>
      </c>
      <c r="H29" s="104">
        <v>36.4</v>
      </c>
      <c r="I29" s="104">
        <v>32.4</v>
      </c>
      <c r="J29" s="104">
        <v>29.3</v>
      </c>
      <c r="K29" s="104">
        <v>26.8</v>
      </c>
      <c r="L29" s="104">
        <v>24.8</v>
      </c>
      <c r="M29" s="104">
        <v>23.1</v>
      </c>
      <c r="N29" s="104">
        <v>21.7</v>
      </c>
      <c r="O29" s="104">
        <v>20.5</v>
      </c>
      <c r="P29" s="104">
        <v>19.5</v>
      </c>
      <c r="Q29" s="104">
        <v>18.600000000000001</v>
      </c>
      <c r="R29" s="104">
        <v>17.8</v>
      </c>
      <c r="S29" s="104">
        <v>17.100000000000001</v>
      </c>
      <c r="T29" s="104">
        <v>16.399999999999999</v>
      </c>
      <c r="U29" s="104">
        <v>15.9</v>
      </c>
      <c r="V29" s="87"/>
      <c r="W29" s="87"/>
    </row>
    <row r="30" spans="1:23" x14ac:dyDescent="0.25">
      <c r="A30" s="88">
        <v>23</v>
      </c>
      <c r="B30" s="104">
        <v>232</v>
      </c>
      <c r="C30" s="104">
        <v>118.1</v>
      </c>
      <c r="D30" s="104">
        <v>80.2</v>
      </c>
      <c r="E30" s="104">
        <v>61.2</v>
      </c>
      <c r="F30" s="104">
        <v>49.9</v>
      </c>
      <c r="G30" s="104">
        <v>42.3</v>
      </c>
      <c r="H30" s="104">
        <v>36.9</v>
      </c>
      <c r="I30" s="104">
        <v>32.9</v>
      </c>
      <c r="J30" s="104">
        <v>29.7</v>
      </c>
      <c r="K30" s="104">
        <v>27.2</v>
      </c>
      <c r="L30" s="104">
        <v>25.2</v>
      </c>
      <c r="M30" s="104">
        <v>23.5</v>
      </c>
      <c r="N30" s="104">
        <v>22.1</v>
      </c>
      <c r="O30" s="104">
        <v>20.8</v>
      </c>
      <c r="P30" s="104">
        <v>19.8</v>
      </c>
      <c r="Q30" s="104">
        <v>18.899999999999999</v>
      </c>
      <c r="R30" s="104">
        <v>18</v>
      </c>
      <c r="S30" s="104">
        <v>17.3</v>
      </c>
      <c r="T30" s="104">
        <v>16.7</v>
      </c>
      <c r="U30" s="104">
        <v>16.100000000000001</v>
      </c>
      <c r="V30" s="87"/>
      <c r="W30" s="87"/>
    </row>
    <row r="31" spans="1:23" x14ac:dyDescent="0.25">
      <c r="A31" s="88">
        <v>24</v>
      </c>
      <c r="B31" s="104">
        <v>235.4</v>
      </c>
      <c r="C31" s="104">
        <v>119.9</v>
      </c>
      <c r="D31" s="104">
        <v>81.400000000000006</v>
      </c>
      <c r="E31" s="104">
        <v>62.1</v>
      </c>
      <c r="F31" s="104">
        <v>50.6</v>
      </c>
      <c r="G31" s="104">
        <v>42.9</v>
      </c>
      <c r="H31" s="104">
        <v>37.5</v>
      </c>
      <c r="I31" s="104">
        <v>33.4</v>
      </c>
      <c r="J31" s="104">
        <v>30.2</v>
      </c>
      <c r="K31" s="104">
        <v>27.6</v>
      </c>
      <c r="L31" s="104">
        <v>25.6</v>
      </c>
      <c r="M31" s="104">
        <v>23.8</v>
      </c>
      <c r="N31" s="104">
        <v>22.4</v>
      </c>
      <c r="O31" s="104">
        <v>21.1</v>
      </c>
      <c r="P31" s="104">
        <v>20.100000000000001</v>
      </c>
      <c r="Q31" s="104">
        <v>19.100000000000001</v>
      </c>
      <c r="R31" s="104">
        <v>18.3</v>
      </c>
      <c r="S31" s="104">
        <v>17.600000000000001</v>
      </c>
      <c r="T31" s="104">
        <v>16.899999999999999</v>
      </c>
      <c r="U31" s="104">
        <v>16.399999999999999</v>
      </c>
      <c r="V31" s="87"/>
      <c r="W31" s="87"/>
    </row>
    <row r="32" spans="1:23" x14ac:dyDescent="0.25">
      <c r="A32" s="88">
        <v>25</v>
      </c>
      <c r="B32" s="104">
        <v>238.8</v>
      </c>
      <c r="C32" s="104">
        <v>121.6</v>
      </c>
      <c r="D32" s="104">
        <v>82.6</v>
      </c>
      <c r="E32" s="104">
        <v>63</v>
      </c>
      <c r="F32" s="104">
        <v>51.3</v>
      </c>
      <c r="G32" s="104">
        <v>43.6</v>
      </c>
      <c r="H32" s="104">
        <v>38</v>
      </c>
      <c r="I32" s="104">
        <v>33.799999999999997</v>
      </c>
      <c r="J32" s="104">
        <v>30.6</v>
      </c>
      <c r="K32" s="104">
        <v>28</v>
      </c>
      <c r="L32" s="104">
        <v>25.9</v>
      </c>
      <c r="M32" s="104">
        <v>24.2</v>
      </c>
      <c r="N32" s="104">
        <v>22.7</v>
      </c>
      <c r="O32" s="104">
        <v>21.5</v>
      </c>
      <c r="P32" s="104">
        <v>20.399999999999999</v>
      </c>
      <c r="Q32" s="104">
        <v>19.399999999999999</v>
      </c>
      <c r="R32" s="104">
        <v>18.600000000000001</v>
      </c>
      <c r="S32" s="104">
        <v>17.8</v>
      </c>
      <c r="T32" s="104">
        <v>17.2</v>
      </c>
      <c r="U32" s="104">
        <v>16.600000000000001</v>
      </c>
      <c r="V32" s="87"/>
      <c r="W32" s="87"/>
    </row>
    <row r="33" spans="1:23" x14ac:dyDescent="0.25">
      <c r="A33" s="88">
        <v>26</v>
      </c>
      <c r="B33" s="104">
        <v>242.3</v>
      </c>
      <c r="C33" s="104">
        <v>123.4</v>
      </c>
      <c r="D33" s="104">
        <v>83.8</v>
      </c>
      <c r="E33" s="104">
        <v>64</v>
      </c>
      <c r="F33" s="104">
        <v>52.1</v>
      </c>
      <c r="G33" s="104">
        <v>44.2</v>
      </c>
      <c r="H33" s="104">
        <v>38.6</v>
      </c>
      <c r="I33" s="104">
        <v>34.299999999999997</v>
      </c>
      <c r="J33" s="104">
        <v>31.1</v>
      </c>
      <c r="K33" s="104">
        <v>28.5</v>
      </c>
      <c r="L33" s="104">
        <v>26.3</v>
      </c>
      <c r="M33" s="104">
        <v>24.5</v>
      </c>
      <c r="N33" s="104">
        <v>23.1</v>
      </c>
      <c r="O33" s="104">
        <v>21.8</v>
      </c>
      <c r="P33" s="104">
        <v>20.7</v>
      </c>
      <c r="Q33" s="104">
        <v>19.7</v>
      </c>
      <c r="R33" s="104">
        <v>18.899999999999999</v>
      </c>
      <c r="S33" s="104">
        <v>18.100000000000001</v>
      </c>
      <c r="T33" s="104">
        <v>17.399999999999999</v>
      </c>
      <c r="U33" s="104">
        <v>16.899999999999999</v>
      </c>
      <c r="V33" s="87"/>
      <c r="W33" s="87"/>
    </row>
    <row r="34" spans="1:23" x14ac:dyDescent="0.25">
      <c r="A34" s="88">
        <v>27</v>
      </c>
      <c r="B34" s="104">
        <v>245.8</v>
      </c>
      <c r="C34" s="104">
        <v>125.2</v>
      </c>
      <c r="D34" s="104">
        <v>85</v>
      </c>
      <c r="E34" s="104">
        <v>64.900000000000006</v>
      </c>
      <c r="F34" s="104">
        <v>52.9</v>
      </c>
      <c r="G34" s="104">
        <v>44.8</v>
      </c>
      <c r="H34" s="104">
        <v>39.1</v>
      </c>
      <c r="I34" s="104">
        <v>34.799999999999997</v>
      </c>
      <c r="J34" s="104">
        <v>31.5</v>
      </c>
      <c r="K34" s="104">
        <v>28.9</v>
      </c>
      <c r="L34" s="104">
        <v>26.7</v>
      </c>
      <c r="M34" s="104">
        <v>24.9</v>
      </c>
      <c r="N34" s="104">
        <v>23.4</v>
      </c>
      <c r="O34" s="104">
        <v>22.1</v>
      </c>
      <c r="P34" s="104">
        <v>21</v>
      </c>
      <c r="Q34" s="104">
        <v>20</v>
      </c>
      <c r="R34" s="104">
        <v>19.100000000000001</v>
      </c>
      <c r="S34" s="104">
        <v>18.399999999999999</v>
      </c>
      <c r="T34" s="104">
        <v>17.7</v>
      </c>
      <c r="U34" s="104">
        <v>17.100000000000001</v>
      </c>
      <c r="V34" s="87"/>
      <c r="W34" s="87"/>
    </row>
    <row r="35" spans="1:23" x14ac:dyDescent="0.25">
      <c r="A35" s="88">
        <v>28</v>
      </c>
      <c r="B35" s="104">
        <v>249.4</v>
      </c>
      <c r="C35" s="104">
        <v>127</v>
      </c>
      <c r="D35" s="104">
        <v>86.2</v>
      </c>
      <c r="E35" s="104">
        <v>65.8</v>
      </c>
      <c r="F35" s="104">
        <v>53.6</v>
      </c>
      <c r="G35" s="104">
        <v>45.5</v>
      </c>
      <c r="H35" s="104">
        <v>39.700000000000003</v>
      </c>
      <c r="I35" s="104">
        <v>35.4</v>
      </c>
      <c r="J35" s="104">
        <v>32</v>
      </c>
      <c r="K35" s="104">
        <v>29.3</v>
      </c>
      <c r="L35" s="104">
        <v>27.1</v>
      </c>
      <c r="M35" s="104">
        <v>25.3</v>
      </c>
      <c r="N35" s="104">
        <v>23.7</v>
      </c>
      <c r="O35" s="104">
        <v>22.4</v>
      </c>
      <c r="P35" s="104">
        <v>21.3</v>
      </c>
      <c r="Q35" s="104">
        <v>20.3</v>
      </c>
      <c r="R35" s="104">
        <v>19.399999999999999</v>
      </c>
      <c r="S35" s="104">
        <v>18.7</v>
      </c>
      <c r="T35" s="104">
        <v>18</v>
      </c>
      <c r="U35" s="104">
        <v>17.399999999999999</v>
      </c>
      <c r="V35" s="87"/>
      <c r="W35" s="87"/>
    </row>
    <row r="36" spans="1:23" x14ac:dyDescent="0.25">
      <c r="A36" s="88">
        <v>29</v>
      </c>
      <c r="B36" s="104">
        <v>253</v>
      </c>
      <c r="C36" s="104">
        <v>128.80000000000001</v>
      </c>
      <c r="D36" s="104">
        <v>87.5</v>
      </c>
      <c r="E36" s="104">
        <v>66.8</v>
      </c>
      <c r="F36" s="104">
        <v>54.4</v>
      </c>
      <c r="G36" s="104">
        <v>46.2</v>
      </c>
      <c r="H36" s="104">
        <v>40.299999999999997</v>
      </c>
      <c r="I36" s="104">
        <v>35.9</v>
      </c>
      <c r="J36" s="104">
        <v>32.5</v>
      </c>
      <c r="K36" s="104">
        <v>29.7</v>
      </c>
      <c r="L36" s="104">
        <v>27.5</v>
      </c>
      <c r="M36" s="104">
        <v>25.6</v>
      </c>
      <c r="N36" s="104">
        <v>24.1</v>
      </c>
      <c r="O36" s="104">
        <v>22.8</v>
      </c>
      <c r="P36" s="104">
        <v>21.6</v>
      </c>
      <c r="Q36" s="104">
        <v>20.6</v>
      </c>
      <c r="R36" s="104">
        <v>19.7</v>
      </c>
      <c r="S36" s="104">
        <v>18.899999999999999</v>
      </c>
      <c r="T36" s="104">
        <v>18.2</v>
      </c>
      <c r="U36" s="104">
        <v>17.600000000000001</v>
      </c>
      <c r="V36" s="87"/>
      <c r="W36" s="87"/>
    </row>
    <row r="37" spans="1:23" x14ac:dyDescent="0.25">
      <c r="A37" s="88">
        <v>30</v>
      </c>
      <c r="B37" s="104">
        <v>256.60000000000002</v>
      </c>
      <c r="C37" s="104">
        <v>130.69999999999999</v>
      </c>
      <c r="D37" s="104">
        <v>88.7</v>
      </c>
      <c r="E37" s="104">
        <v>67.8</v>
      </c>
      <c r="F37" s="104">
        <v>55.2</v>
      </c>
      <c r="G37" s="104">
        <v>46.8</v>
      </c>
      <c r="H37" s="104">
        <v>40.9</v>
      </c>
      <c r="I37" s="104">
        <v>36.4</v>
      </c>
      <c r="J37" s="104">
        <v>32.9</v>
      </c>
      <c r="K37" s="104">
        <v>30.2</v>
      </c>
      <c r="L37" s="104">
        <v>27.9</v>
      </c>
      <c r="M37" s="104">
        <v>26</v>
      </c>
      <c r="N37" s="104">
        <v>24.4</v>
      </c>
      <c r="O37" s="104">
        <v>23.1</v>
      </c>
      <c r="P37" s="104">
        <v>21.9</v>
      </c>
      <c r="Q37" s="104">
        <v>20.9</v>
      </c>
      <c r="R37" s="104">
        <v>20</v>
      </c>
      <c r="S37" s="104">
        <v>19.2</v>
      </c>
      <c r="T37" s="104">
        <v>18.5</v>
      </c>
      <c r="U37" s="104">
        <v>17.899999999999999</v>
      </c>
      <c r="V37" s="87"/>
      <c r="W37" s="87"/>
    </row>
    <row r="38" spans="1:23" x14ac:dyDescent="0.25">
      <c r="A38" s="88">
        <v>31</v>
      </c>
      <c r="B38" s="104">
        <v>260.3</v>
      </c>
      <c r="C38" s="104">
        <v>132.6</v>
      </c>
      <c r="D38" s="104">
        <v>90</v>
      </c>
      <c r="E38" s="104">
        <v>68.7</v>
      </c>
      <c r="F38" s="104">
        <v>56</v>
      </c>
      <c r="G38" s="104">
        <v>47.5</v>
      </c>
      <c r="H38" s="104">
        <v>41.5</v>
      </c>
      <c r="I38" s="104">
        <v>36.9</v>
      </c>
      <c r="J38" s="104">
        <v>33.4</v>
      </c>
      <c r="K38" s="104">
        <v>30.6</v>
      </c>
      <c r="L38" s="104">
        <v>28.3</v>
      </c>
      <c r="M38" s="104">
        <v>26.4</v>
      </c>
      <c r="N38" s="104">
        <v>24.8</v>
      </c>
      <c r="O38" s="104">
        <v>23.4</v>
      </c>
      <c r="P38" s="104">
        <v>22.3</v>
      </c>
      <c r="Q38" s="104">
        <v>21.2</v>
      </c>
      <c r="R38" s="104">
        <v>20.3</v>
      </c>
      <c r="S38" s="104">
        <v>19.5</v>
      </c>
      <c r="T38" s="104">
        <v>18.8</v>
      </c>
      <c r="U38" s="104">
        <v>18.2</v>
      </c>
      <c r="V38" s="87"/>
      <c r="W38" s="87"/>
    </row>
    <row r="39" spans="1:23" x14ac:dyDescent="0.25">
      <c r="A39" s="88">
        <v>32</v>
      </c>
      <c r="B39" s="104">
        <v>264</v>
      </c>
      <c r="C39" s="104">
        <v>134.5</v>
      </c>
      <c r="D39" s="104">
        <v>91.3</v>
      </c>
      <c r="E39" s="104">
        <v>69.7</v>
      </c>
      <c r="F39" s="104">
        <v>56.8</v>
      </c>
      <c r="G39" s="104">
        <v>48.2</v>
      </c>
      <c r="H39" s="104">
        <v>42.1</v>
      </c>
      <c r="I39" s="104">
        <v>37.5</v>
      </c>
      <c r="J39" s="104">
        <v>33.9</v>
      </c>
      <c r="K39" s="104">
        <v>31</v>
      </c>
      <c r="L39" s="104">
        <v>28.7</v>
      </c>
      <c r="M39" s="104">
        <v>26.8</v>
      </c>
      <c r="N39" s="104">
        <v>25.2</v>
      </c>
      <c r="O39" s="104">
        <v>23.8</v>
      </c>
      <c r="P39" s="104">
        <v>22.6</v>
      </c>
      <c r="Q39" s="104">
        <v>21.5</v>
      </c>
      <c r="R39" s="104">
        <v>20.6</v>
      </c>
      <c r="S39" s="104">
        <v>19.8</v>
      </c>
      <c r="T39" s="104">
        <v>19.100000000000001</v>
      </c>
      <c r="U39" s="104">
        <v>18.5</v>
      </c>
      <c r="V39" s="87"/>
      <c r="W39" s="87"/>
    </row>
    <row r="40" spans="1:23" x14ac:dyDescent="0.25">
      <c r="A40" s="88">
        <v>33</v>
      </c>
      <c r="B40" s="104">
        <v>267.8</v>
      </c>
      <c r="C40" s="104">
        <v>136.4</v>
      </c>
      <c r="D40" s="104">
        <v>92.6</v>
      </c>
      <c r="E40" s="104">
        <v>70.7</v>
      </c>
      <c r="F40" s="104">
        <v>57.6</v>
      </c>
      <c r="G40" s="104">
        <v>48.9</v>
      </c>
      <c r="H40" s="104">
        <v>42.7</v>
      </c>
      <c r="I40" s="104">
        <v>38</v>
      </c>
      <c r="J40" s="104">
        <v>34.4</v>
      </c>
      <c r="K40" s="104">
        <v>31.5</v>
      </c>
      <c r="L40" s="104">
        <v>29.1</v>
      </c>
      <c r="M40" s="104">
        <v>27.2</v>
      </c>
      <c r="N40" s="104">
        <v>25.5</v>
      </c>
      <c r="O40" s="104">
        <v>24.1</v>
      </c>
      <c r="P40" s="104">
        <v>22.9</v>
      </c>
      <c r="Q40" s="104">
        <v>21.9</v>
      </c>
      <c r="R40" s="104">
        <v>20.9</v>
      </c>
      <c r="S40" s="104">
        <v>20.100000000000001</v>
      </c>
      <c r="T40" s="104">
        <v>19.399999999999999</v>
      </c>
      <c r="U40" s="104">
        <v>18.7</v>
      </c>
      <c r="V40" s="87"/>
      <c r="W40" s="87"/>
    </row>
    <row r="41" spans="1:23" x14ac:dyDescent="0.25">
      <c r="A41" s="88">
        <v>34</v>
      </c>
      <c r="B41" s="104">
        <v>271.60000000000002</v>
      </c>
      <c r="C41" s="104">
        <v>138.30000000000001</v>
      </c>
      <c r="D41" s="104">
        <v>93.9</v>
      </c>
      <c r="E41" s="104">
        <v>71.7</v>
      </c>
      <c r="F41" s="104">
        <v>58.4</v>
      </c>
      <c r="G41" s="104">
        <v>49.6</v>
      </c>
      <c r="H41" s="104">
        <v>43.3</v>
      </c>
      <c r="I41" s="104">
        <v>38.6</v>
      </c>
      <c r="J41" s="104">
        <v>34.9</v>
      </c>
      <c r="K41" s="104">
        <v>32</v>
      </c>
      <c r="L41" s="104">
        <v>29.6</v>
      </c>
      <c r="M41" s="104">
        <v>27.6</v>
      </c>
      <c r="N41" s="104">
        <v>25.9</v>
      </c>
      <c r="O41" s="104">
        <v>24.5</v>
      </c>
      <c r="P41" s="104">
        <v>23.3</v>
      </c>
      <c r="Q41" s="104">
        <v>22.2</v>
      </c>
      <c r="R41" s="104">
        <v>21.3</v>
      </c>
      <c r="S41" s="104">
        <v>20.399999999999999</v>
      </c>
      <c r="T41" s="104">
        <v>19.7</v>
      </c>
      <c r="U41" s="104">
        <v>19</v>
      </c>
      <c r="V41" s="87"/>
      <c r="W41" s="87"/>
    </row>
    <row r="42" spans="1:23" x14ac:dyDescent="0.25">
      <c r="A42" s="88">
        <v>35</v>
      </c>
      <c r="B42" s="104">
        <v>275.39999999999998</v>
      </c>
      <c r="C42" s="104">
        <v>140.30000000000001</v>
      </c>
      <c r="D42" s="104">
        <v>95.3</v>
      </c>
      <c r="E42" s="104">
        <v>72.8</v>
      </c>
      <c r="F42" s="104">
        <v>59.3</v>
      </c>
      <c r="G42" s="104">
        <v>50.3</v>
      </c>
      <c r="H42" s="104">
        <v>43.9</v>
      </c>
      <c r="I42" s="104">
        <v>39.1</v>
      </c>
      <c r="J42" s="104">
        <v>35.4</v>
      </c>
      <c r="K42" s="104">
        <v>32.4</v>
      </c>
      <c r="L42" s="104">
        <v>30</v>
      </c>
      <c r="M42" s="104">
        <v>28</v>
      </c>
      <c r="N42" s="104">
        <v>26.3</v>
      </c>
      <c r="O42" s="104">
        <v>24.9</v>
      </c>
      <c r="P42" s="104">
        <v>23.6</v>
      </c>
      <c r="Q42" s="104">
        <v>22.5</v>
      </c>
      <c r="R42" s="104">
        <v>21.6</v>
      </c>
      <c r="S42" s="104">
        <v>20.7</v>
      </c>
      <c r="T42" s="104">
        <v>20</v>
      </c>
      <c r="U42" s="104">
        <v>19.3</v>
      </c>
      <c r="V42" s="87"/>
      <c r="W42" s="87"/>
    </row>
    <row r="43" spans="1:23" x14ac:dyDescent="0.25">
      <c r="A43" s="88">
        <v>36</v>
      </c>
      <c r="B43" s="104">
        <v>279.3</v>
      </c>
      <c r="C43" s="104">
        <v>142.30000000000001</v>
      </c>
      <c r="D43" s="104">
        <v>96.6</v>
      </c>
      <c r="E43" s="104">
        <v>73.8</v>
      </c>
      <c r="F43" s="104">
        <v>60.1</v>
      </c>
      <c r="G43" s="104">
        <v>51</v>
      </c>
      <c r="H43" s="104">
        <v>44.5</v>
      </c>
      <c r="I43" s="104">
        <v>39.700000000000003</v>
      </c>
      <c r="J43" s="104">
        <v>35.9</v>
      </c>
      <c r="K43" s="104">
        <v>32.9</v>
      </c>
      <c r="L43" s="104">
        <v>30.4</v>
      </c>
      <c r="M43" s="104">
        <v>28.4</v>
      </c>
      <c r="N43" s="104">
        <v>26.7</v>
      </c>
      <c r="O43" s="104">
        <v>25.2</v>
      </c>
      <c r="P43" s="104">
        <v>24</v>
      </c>
      <c r="Q43" s="104">
        <v>22.9</v>
      </c>
      <c r="R43" s="104">
        <v>21.9</v>
      </c>
      <c r="S43" s="104">
        <v>21.1</v>
      </c>
      <c r="T43" s="104">
        <v>20.3</v>
      </c>
      <c r="U43" s="104">
        <v>19.600000000000001</v>
      </c>
      <c r="V43" s="87"/>
      <c r="W43" s="87"/>
    </row>
    <row r="44" spans="1:23" x14ac:dyDescent="0.25">
      <c r="A44" s="88">
        <v>37</v>
      </c>
      <c r="B44" s="104">
        <v>283.2</v>
      </c>
      <c r="C44" s="104">
        <v>144.30000000000001</v>
      </c>
      <c r="D44" s="104">
        <v>98</v>
      </c>
      <c r="E44" s="104">
        <v>74.8</v>
      </c>
      <c r="F44" s="104">
        <v>61</v>
      </c>
      <c r="G44" s="104">
        <v>51.7</v>
      </c>
      <c r="H44" s="104">
        <v>45.2</v>
      </c>
      <c r="I44" s="104">
        <v>40.200000000000003</v>
      </c>
      <c r="J44" s="104">
        <v>36.4</v>
      </c>
      <c r="K44" s="104">
        <v>33.4</v>
      </c>
      <c r="L44" s="104">
        <v>30.9</v>
      </c>
      <c r="M44" s="104">
        <v>28.8</v>
      </c>
      <c r="N44" s="104">
        <v>27.1</v>
      </c>
      <c r="O44" s="104">
        <v>25.6</v>
      </c>
      <c r="P44" s="104">
        <v>24.3</v>
      </c>
      <c r="Q44" s="104">
        <v>23.2</v>
      </c>
      <c r="R44" s="104">
        <v>22.3</v>
      </c>
      <c r="S44" s="104">
        <v>21.4</v>
      </c>
      <c r="T44" s="104">
        <v>20.6</v>
      </c>
      <c r="U44" s="104">
        <v>20</v>
      </c>
      <c r="V44" s="87"/>
      <c r="W44" s="87"/>
    </row>
    <row r="45" spans="1:23" x14ac:dyDescent="0.25">
      <c r="A45" s="88">
        <v>38</v>
      </c>
      <c r="B45" s="104">
        <v>287.2</v>
      </c>
      <c r="C45" s="104">
        <v>146.30000000000001</v>
      </c>
      <c r="D45" s="104">
        <v>99.4</v>
      </c>
      <c r="E45" s="104">
        <v>75.900000000000006</v>
      </c>
      <c r="F45" s="104">
        <v>61.8</v>
      </c>
      <c r="G45" s="104">
        <v>52.5</v>
      </c>
      <c r="H45" s="104">
        <v>45.8</v>
      </c>
      <c r="I45" s="104">
        <v>40.799999999999997</v>
      </c>
      <c r="J45" s="104">
        <v>37</v>
      </c>
      <c r="K45" s="104">
        <v>33.9</v>
      </c>
      <c r="L45" s="104">
        <v>31.3</v>
      </c>
      <c r="M45" s="104">
        <v>29.3</v>
      </c>
      <c r="N45" s="104">
        <v>27.5</v>
      </c>
      <c r="O45" s="104">
        <v>26</v>
      </c>
      <c r="P45" s="104">
        <v>24.7</v>
      </c>
      <c r="Q45" s="104">
        <v>23.6</v>
      </c>
      <c r="R45" s="104">
        <v>22.6</v>
      </c>
      <c r="S45" s="104">
        <v>21.8</v>
      </c>
      <c r="T45" s="104">
        <v>21</v>
      </c>
      <c r="U45" s="104">
        <v>20.3</v>
      </c>
      <c r="V45" s="87"/>
      <c r="W45" s="87"/>
    </row>
    <row r="46" spans="1:23" x14ac:dyDescent="0.25">
      <c r="A46" s="88">
        <v>39</v>
      </c>
      <c r="B46" s="104">
        <v>291.2</v>
      </c>
      <c r="C46" s="104">
        <v>148.30000000000001</v>
      </c>
      <c r="D46" s="104">
        <v>100.7</v>
      </c>
      <c r="E46" s="104">
        <v>77</v>
      </c>
      <c r="F46" s="104">
        <v>62.7</v>
      </c>
      <c r="G46" s="104">
        <v>53.2</v>
      </c>
      <c r="H46" s="104">
        <v>46.5</v>
      </c>
      <c r="I46" s="104">
        <v>41.4</v>
      </c>
      <c r="J46" s="104">
        <v>37.5</v>
      </c>
      <c r="K46" s="104">
        <v>34.4</v>
      </c>
      <c r="L46" s="104">
        <v>31.8</v>
      </c>
      <c r="M46" s="104">
        <v>29.7</v>
      </c>
      <c r="N46" s="104">
        <v>27.9</v>
      </c>
      <c r="O46" s="104">
        <v>26.4</v>
      </c>
      <c r="P46" s="104">
        <v>25.1</v>
      </c>
      <c r="Q46" s="104">
        <v>24</v>
      </c>
      <c r="R46" s="104">
        <v>23</v>
      </c>
      <c r="S46" s="104">
        <v>22.1</v>
      </c>
      <c r="T46" s="104">
        <v>21.3</v>
      </c>
      <c r="U46" s="104">
        <v>20.6</v>
      </c>
      <c r="V46" s="87"/>
      <c r="W46" s="87"/>
    </row>
    <row r="47" spans="1:23" x14ac:dyDescent="0.25">
      <c r="A47" s="88">
        <v>40</v>
      </c>
      <c r="B47" s="104">
        <v>295.2</v>
      </c>
      <c r="C47" s="104">
        <v>150.4</v>
      </c>
      <c r="D47" s="104">
        <v>102.2</v>
      </c>
      <c r="E47" s="104">
        <v>78.099999999999994</v>
      </c>
      <c r="F47" s="104">
        <v>63.6</v>
      </c>
      <c r="G47" s="104">
        <v>54</v>
      </c>
      <c r="H47" s="104">
        <v>47.1</v>
      </c>
      <c r="I47" s="104">
        <v>42</v>
      </c>
      <c r="J47" s="104">
        <v>38</v>
      </c>
      <c r="K47" s="104">
        <v>34.9</v>
      </c>
      <c r="L47" s="104">
        <v>32.299999999999997</v>
      </c>
      <c r="M47" s="104">
        <v>30.2</v>
      </c>
      <c r="N47" s="104">
        <v>28.4</v>
      </c>
      <c r="O47" s="104">
        <v>26.8</v>
      </c>
      <c r="P47" s="104">
        <v>25.5</v>
      </c>
      <c r="Q47" s="104">
        <v>24.4</v>
      </c>
      <c r="R47" s="104">
        <v>23.4</v>
      </c>
      <c r="S47" s="104">
        <v>22.5</v>
      </c>
      <c r="T47" s="104">
        <v>21.7</v>
      </c>
      <c r="U47" s="104">
        <v>21</v>
      </c>
      <c r="V47" s="87"/>
      <c r="W47" s="87"/>
    </row>
    <row r="48" spans="1:23" x14ac:dyDescent="0.25">
      <c r="A48" s="88">
        <v>41</v>
      </c>
      <c r="B48" s="104">
        <v>299.3</v>
      </c>
      <c r="C48" s="104">
        <v>152.5</v>
      </c>
      <c r="D48" s="104">
        <v>103.6</v>
      </c>
      <c r="E48" s="104">
        <v>79.2</v>
      </c>
      <c r="F48" s="104">
        <v>64.5</v>
      </c>
      <c r="G48" s="104">
        <v>54.8</v>
      </c>
      <c r="H48" s="104">
        <v>47.8</v>
      </c>
      <c r="I48" s="104">
        <v>42.6</v>
      </c>
      <c r="J48" s="104">
        <v>38.6</v>
      </c>
      <c r="K48" s="104">
        <v>35.4</v>
      </c>
      <c r="L48" s="104">
        <v>32.799999999999997</v>
      </c>
      <c r="M48" s="104">
        <v>30.6</v>
      </c>
      <c r="N48" s="104">
        <v>28.8</v>
      </c>
      <c r="O48" s="104">
        <v>27.3</v>
      </c>
      <c r="P48" s="104">
        <v>25.9</v>
      </c>
      <c r="Q48" s="104">
        <v>24.8</v>
      </c>
      <c r="R48" s="104">
        <v>23.8</v>
      </c>
      <c r="S48" s="104">
        <v>22.9</v>
      </c>
      <c r="T48" s="104">
        <v>22.1</v>
      </c>
      <c r="U48" s="104">
        <v>21.4</v>
      </c>
      <c r="V48" s="87"/>
      <c r="W48" s="87"/>
    </row>
    <row r="49" spans="1:23" x14ac:dyDescent="0.25">
      <c r="A49" s="88">
        <v>42</v>
      </c>
      <c r="B49" s="104">
        <v>303.39999999999998</v>
      </c>
      <c r="C49" s="104">
        <v>154.6</v>
      </c>
      <c r="D49" s="104">
        <v>105</v>
      </c>
      <c r="E49" s="104">
        <v>80.3</v>
      </c>
      <c r="F49" s="104">
        <v>65.400000000000006</v>
      </c>
      <c r="G49" s="104">
        <v>55.6</v>
      </c>
      <c r="H49" s="104">
        <v>48.5</v>
      </c>
      <c r="I49" s="104">
        <v>43.3</v>
      </c>
      <c r="J49" s="104">
        <v>39.200000000000003</v>
      </c>
      <c r="K49" s="104">
        <v>35.9</v>
      </c>
      <c r="L49" s="104">
        <v>33.299999999999997</v>
      </c>
      <c r="M49" s="104">
        <v>31.1</v>
      </c>
      <c r="N49" s="104">
        <v>29.3</v>
      </c>
      <c r="O49" s="104">
        <v>27.7</v>
      </c>
      <c r="P49" s="104">
        <v>26.4</v>
      </c>
      <c r="Q49" s="104">
        <v>25.2</v>
      </c>
      <c r="R49" s="104">
        <v>24.2</v>
      </c>
      <c r="S49" s="104">
        <v>23.3</v>
      </c>
      <c r="T49" s="104">
        <v>22.5</v>
      </c>
      <c r="U49" s="104">
        <v>21.8</v>
      </c>
      <c r="V49" s="87"/>
      <c r="W49" s="87"/>
    </row>
    <row r="50" spans="1:23" x14ac:dyDescent="0.25">
      <c r="A50" s="88">
        <v>43</v>
      </c>
      <c r="B50" s="104">
        <v>307.60000000000002</v>
      </c>
      <c r="C50" s="104">
        <v>156.69999999999999</v>
      </c>
      <c r="D50" s="104">
        <v>106.5</v>
      </c>
      <c r="E50" s="104">
        <v>81.400000000000006</v>
      </c>
      <c r="F50" s="104">
        <v>66.400000000000006</v>
      </c>
      <c r="G50" s="104">
        <v>56.4</v>
      </c>
      <c r="H50" s="104">
        <v>49.2</v>
      </c>
      <c r="I50" s="104">
        <v>43.9</v>
      </c>
      <c r="J50" s="104">
        <v>39.799999999999997</v>
      </c>
      <c r="K50" s="104">
        <v>36.5</v>
      </c>
      <c r="L50" s="104">
        <v>33.799999999999997</v>
      </c>
      <c r="M50" s="104">
        <v>31.6</v>
      </c>
      <c r="N50" s="104">
        <v>29.7</v>
      </c>
      <c r="O50" s="104">
        <v>28.2</v>
      </c>
      <c r="P50" s="104">
        <v>26.8</v>
      </c>
      <c r="Q50" s="104">
        <v>25.6</v>
      </c>
      <c r="R50" s="104">
        <v>24.6</v>
      </c>
      <c r="S50" s="104">
        <v>23.7</v>
      </c>
      <c r="T50" s="104">
        <v>22.9</v>
      </c>
      <c r="U50" s="104">
        <v>22.1</v>
      </c>
      <c r="V50" s="87"/>
      <c r="W50" s="87"/>
    </row>
    <row r="51" spans="1:23" x14ac:dyDescent="0.25">
      <c r="A51" s="88">
        <v>44</v>
      </c>
      <c r="B51" s="104">
        <v>311.8</v>
      </c>
      <c r="C51" s="104">
        <v>158.9</v>
      </c>
      <c r="D51" s="104">
        <v>108</v>
      </c>
      <c r="E51" s="104">
        <v>82.6</v>
      </c>
      <c r="F51" s="104">
        <v>67.3</v>
      </c>
      <c r="G51" s="104">
        <v>57.2</v>
      </c>
      <c r="H51" s="104">
        <v>50</v>
      </c>
      <c r="I51" s="104">
        <v>44.6</v>
      </c>
      <c r="J51" s="104">
        <v>40.4</v>
      </c>
      <c r="K51" s="104">
        <v>37.1</v>
      </c>
      <c r="L51" s="104">
        <v>34.4</v>
      </c>
      <c r="M51" s="104">
        <v>32.1</v>
      </c>
      <c r="N51" s="104">
        <v>30.2</v>
      </c>
      <c r="O51" s="104">
        <v>28.6</v>
      </c>
      <c r="P51" s="104">
        <v>27.3</v>
      </c>
      <c r="Q51" s="104">
        <v>26.1</v>
      </c>
      <c r="R51" s="104">
        <v>25</v>
      </c>
      <c r="S51" s="104">
        <v>24.1</v>
      </c>
      <c r="T51" s="104">
        <v>23.3</v>
      </c>
      <c r="U51" s="104">
        <v>22.6</v>
      </c>
      <c r="V51" s="87"/>
      <c r="W51" s="87"/>
    </row>
    <row r="52" spans="1:23" x14ac:dyDescent="0.25">
      <c r="A52" s="88">
        <v>45</v>
      </c>
      <c r="B52" s="104">
        <v>315.89999999999998</v>
      </c>
      <c r="C52" s="104">
        <v>161.1</v>
      </c>
      <c r="D52" s="104">
        <v>109.5</v>
      </c>
      <c r="E52" s="104">
        <v>83.7</v>
      </c>
      <c r="F52" s="104">
        <v>68.3</v>
      </c>
      <c r="G52" s="104">
        <v>58</v>
      </c>
      <c r="H52" s="104">
        <v>50.7</v>
      </c>
      <c r="I52" s="104">
        <v>45.2</v>
      </c>
      <c r="J52" s="104">
        <v>41</v>
      </c>
      <c r="K52" s="104">
        <v>37.700000000000003</v>
      </c>
      <c r="L52" s="104">
        <v>34.9</v>
      </c>
      <c r="M52" s="104">
        <v>32.6</v>
      </c>
      <c r="N52" s="104">
        <v>30.7</v>
      </c>
      <c r="O52" s="104">
        <v>29.1</v>
      </c>
      <c r="P52" s="104">
        <v>27.7</v>
      </c>
      <c r="Q52" s="104">
        <v>26.5</v>
      </c>
      <c r="R52" s="104">
        <v>25.5</v>
      </c>
      <c r="S52" s="104">
        <v>24.5</v>
      </c>
      <c r="T52" s="104">
        <v>23.7</v>
      </c>
      <c r="U52" s="104">
        <v>23</v>
      </c>
      <c r="V52" s="87"/>
      <c r="W52" s="87"/>
    </row>
    <row r="53" spans="1:23" x14ac:dyDescent="0.25">
      <c r="A53" s="88">
        <v>46</v>
      </c>
      <c r="B53" s="104">
        <v>320.10000000000002</v>
      </c>
      <c r="C53" s="104">
        <v>163.19999999999999</v>
      </c>
      <c r="D53" s="104">
        <v>111</v>
      </c>
      <c r="E53" s="104">
        <v>84.9</v>
      </c>
      <c r="F53" s="104">
        <v>69.2</v>
      </c>
      <c r="G53" s="104">
        <v>58.9</v>
      </c>
      <c r="H53" s="104">
        <v>51.5</v>
      </c>
      <c r="I53" s="104">
        <v>45.9</v>
      </c>
      <c r="J53" s="104">
        <v>41.6</v>
      </c>
      <c r="K53" s="104">
        <v>38.200000000000003</v>
      </c>
      <c r="L53" s="104">
        <v>35.5</v>
      </c>
      <c r="M53" s="104">
        <v>33.200000000000003</v>
      </c>
      <c r="N53" s="104">
        <v>31.2</v>
      </c>
      <c r="O53" s="104">
        <v>29.6</v>
      </c>
      <c r="P53" s="104">
        <v>28.2</v>
      </c>
      <c r="Q53" s="104">
        <v>27</v>
      </c>
      <c r="R53" s="104">
        <v>25.9</v>
      </c>
      <c r="S53" s="104">
        <v>25</v>
      </c>
      <c r="T53" s="104">
        <v>24.1</v>
      </c>
      <c r="U53" s="104">
        <v>23.4</v>
      </c>
      <c r="V53" s="87"/>
      <c r="W53" s="87"/>
    </row>
    <row r="54" spans="1:23" x14ac:dyDescent="0.25">
      <c r="A54" s="88">
        <v>47</v>
      </c>
      <c r="B54" s="104">
        <v>324.3</v>
      </c>
      <c r="C54" s="104">
        <v>165.4</v>
      </c>
      <c r="D54" s="104">
        <v>112.5</v>
      </c>
      <c r="E54" s="104">
        <v>86</v>
      </c>
      <c r="F54" s="104">
        <v>70.2</v>
      </c>
      <c r="G54" s="104">
        <v>59.7</v>
      </c>
      <c r="H54" s="104">
        <v>52.2</v>
      </c>
      <c r="I54" s="104">
        <v>46.6</v>
      </c>
      <c r="J54" s="104">
        <v>42.3</v>
      </c>
      <c r="K54" s="104">
        <v>38.799999999999997</v>
      </c>
      <c r="L54" s="104">
        <v>36</v>
      </c>
      <c r="M54" s="104">
        <v>33.700000000000003</v>
      </c>
      <c r="N54" s="104">
        <v>31.8</v>
      </c>
      <c r="O54" s="104">
        <v>30.1</v>
      </c>
      <c r="P54" s="104">
        <v>28.7</v>
      </c>
      <c r="Q54" s="104">
        <v>27.5</v>
      </c>
      <c r="R54" s="104">
        <v>26.4</v>
      </c>
      <c r="S54" s="104">
        <v>25.4</v>
      </c>
      <c r="T54" s="104">
        <v>24.6</v>
      </c>
      <c r="U54" s="104">
        <v>23.8</v>
      </c>
      <c r="V54" s="87"/>
      <c r="W54" s="87"/>
    </row>
    <row r="55" spans="1:23" x14ac:dyDescent="0.25">
      <c r="A55" s="88">
        <v>48</v>
      </c>
      <c r="B55" s="104">
        <v>328.5</v>
      </c>
      <c r="C55" s="104">
        <v>167.6</v>
      </c>
      <c r="D55" s="104">
        <v>114</v>
      </c>
      <c r="E55" s="104">
        <v>87.2</v>
      </c>
      <c r="F55" s="104">
        <v>71.2</v>
      </c>
      <c r="G55" s="104">
        <v>60.6</v>
      </c>
      <c r="H55" s="104">
        <v>53</v>
      </c>
      <c r="I55" s="104">
        <v>47.3</v>
      </c>
      <c r="J55" s="104">
        <v>43</v>
      </c>
      <c r="K55" s="104">
        <v>39.5</v>
      </c>
      <c r="L55" s="104">
        <v>36.6</v>
      </c>
      <c r="M55" s="104">
        <v>34.299999999999997</v>
      </c>
      <c r="N55" s="104">
        <v>32.299999999999997</v>
      </c>
      <c r="O55" s="104">
        <v>30.6</v>
      </c>
      <c r="P55" s="104">
        <v>29.2</v>
      </c>
      <c r="Q55" s="104">
        <v>27.9</v>
      </c>
      <c r="R55" s="104">
        <v>26.9</v>
      </c>
      <c r="S55" s="104">
        <v>25.9</v>
      </c>
      <c r="T55" s="104">
        <v>25</v>
      </c>
      <c r="U55" s="104"/>
      <c r="V55" s="87"/>
      <c r="W55" s="87"/>
    </row>
    <row r="56" spans="1:23" x14ac:dyDescent="0.25">
      <c r="A56" s="88">
        <v>49</v>
      </c>
      <c r="B56" s="104">
        <v>332.6</v>
      </c>
      <c r="C56" s="104">
        <v>169.8</v>
      </c>
      <c r="D56" s="104">
        <v>115.5</v>
      </c>
      <c r="E56" s="104">
        <v>88.4</v>
      </c>
      <c r="F56" s="104">
        <v>72.2</v>
      </c>
      <c r="G56" s="104">
        <v>61.5</v>
      </c>
      <c r="H56" s="104">
        <v>53.8</v>
      </c>
      <c r="I56" s="104">
        <v>48.1</v>
      </c>
      <c r="J56" s="104">
        <v>43.6</v>
      </c>
      <c r="K56" s="104">
        <v>40.1</v>
      </c>
      <c r="L56" s="104">
        <v>37.200000000000003</v>
      </c>
      <c r="M56" s="104">
        <v>34.799999999999997</v>
      </c>
      <c r="N56" s="104">
        <v>32.799999999999997</v>
      </c>
      <c r="O56" s="104">
        <v>31.2</v>
      </c>
      <c r="P56" s="104">
        <v>29.7</v>
      </c>
      <c r="Q56" s="104">
        <v>28.4</v>
      </c>
      <c r="R56" s="104">
        <v>27.3</v>
      </c>
      <c r="S56" s="104">
        <v>26.3</v>
      </c>
      <c r="T56" s="104"/>
      <c r="U56" s="104"/>
      <c r="V56" s="87"/>
      <c r="W56" s="87"/>
    </row>
    <row r="57" spans="1:23" x14ac:dyDescent="0.25">
      <c r="A57" s="88">
        <v>50</v>
      </c>
      <c r="B57" s="104">
        <v>336.8</v>
      </c>
      <c r="C57" s="104">
        <v>171.9</v>
      </c>
      <c r="D57" s="104">
        <v>117</v>
      </c>
      <c r="E57" s="104">
        <v>89.6</v>
      </c>
      <c r="F57" s="104">
        <v>73.2</v>
      </c>
      <c r="G57" s="104">
        <v>62.3</v>
      </c>
      <c r="H57" s="104">
        <v>54.6</v>
      </c>
      <c r="I57" s="104">
        <v>48.8</v>
      </c>
      <c r="J57" s="104">
        <v>44.3</v>
      </c>
      <c r="K57" s="104">
        <v>40.700000000000003</v>
      </c>
      <c r="L57" s="104">
        <v>37.799999999999997</v>
      </c>
      <c r="M57" s="104">
        <v>35.4</v>
      </c>
      <c r="N57" s="104">
        <v>33.4</v>
      </c>
      <c r="O57" s="104">
        <v>31.7</v>
      </c>
      <c r="P57" s="104">
        <v>30.2</v>
      </c>
      <c r="Q57" s="104">
        <v>28.9</v>
      </c>
      <c r="R57" s="104">
        <v>27.8</v>
      </c>
      <c r="S57" s="104"/>
      <c r="T57" s="104"/>
      <c r="U57" s="104"/>
      <c r="V57" s="87"/>
      <c r="W57" s="87"/>
    </row>
    <row r="58" spans="1:23" x14ac:dyDescent="0.25">
      <c r="A58" s="88">
        <v>51</v>
      </c>
      <c r="B58" s="104">
        <v>340.9</v>
      </c>
      <c r="C58" s="104">
        <v>174.1</v>
      </c>
      <c r="D58" s="104">
        <v>118.5</v>
      </c>
      <c r="E58" s="104">
        <v>90.8</v>
      </c>
      <c r="F58" s="104">
        <v>74.2</v>
      </c>
      <c r="G58" s="104">
        <v>63.2</v>
      </c>
      <c r="H58" s="104">
        <v>55.3</v>
      </c>
      <c r="I58" s="104">
        <v>49.5</v>
      </c>
      <c r="J58" s="104">
        <v>44.9</v>
      </c>
      <c r="K58" s="104">
        <v>41.3</v>
      </c>
      <c r="L58" s="104">
        <v>38.4</v>
      </c>
      <c r="M58" s="104">
        <v>36</v>
      </c>
      <c r="N58" s="104">
        <v>33.9</v>
      </c>
      <c r="O58" s="104">
        <v>32.200000000000003</v>
      </c>
      <c r="P58" s="104">
        <v>30.7</v>
      </c>
      <c r="Q58" s="104">
        <v>29.4</v>
      </c>
      <c r="R58" s="104"/>
      <c r="S58" s="104"/>
      <c r="T58" s="104"/>
      <c r="U58" s="104"/>
      <c r="V58" s="87"/>
      <c r="W58" s="87"/>
    </row>
    <row r="59" spans="1:23" x14ac:dyDescent="0.25">
      <c r="A59" s="88">
        <v>52</v>
      </c>
      <c r="B59" s="104">
        <v>345</v>
      </c>
      <c r="C59" s="104">
        <v>176.2</v>
      </c>
      <c r="D59" s="104">
        <v>120.1</v>
      </c>
      <c r="E59" s="104">
        <v>92</v>
      </c>
      <c r="F59" s="104">
        <v>75.2</v>
      </c>
      <c r="G59" s="104">
        <v>64.099999999999994</v>
      </c>
      <c r="H59" s="104">
        <v>56.1</v>
      </c>
      <c r="I59" s="104">
        <v>50.2</v>
      </c>
      <c r="J59" s="104">
        <v>45.6</v>
      </c>
      <c r="K59" s="104">
        <v>42</v>
      </c>
      <c r="L59" s="104">
        <v>39</v>
      </c>
      <c r="M59" s="104">
        <v>36.6</v>
      </c>
      <c r="N59" s="104">
        <v>34.5</v>
      </c>
      <c r="O59" s="104">
        <v>32.700000000000003</v>
      </c>
      <c r="P59" s="104">
        <v>31.2</v>
      </c>
      <c r="Q59" s="104"/>
      <c r="R59" s="104"/>
      <c r="S59" s="104"/>
      <c r="T59" s="104"/>
      <c r="U59" s="104"/>
      <c r="V59" s="87"/>
      <c r="W59" s="87"/>
    </row>
    <row r="60" spans="1:23" x14ac:dyDescent="0.25">
      <c r="A60" s="88">
        <v>53</v>
      </c>
      <c r="B60" s="104">
        <v>349.1</v>
      </c>
      <c r="C60" s="104">
        <v>178.4</v>
      </c>
      <c r="D60" s="104">
        <v>121.6</v>
      </c>
      <c r="E60" s="104">
        <v>93.2</v>
      </c>
      <c r="F60" s="104">
        <v>76.2</v>
      </c>
      <c r="G60" s="104">
        <v>65</v>
      </c>
      <c r="H60" s="104">
        <v>56.9</v>
      </c>
      <c r="I60" s="104">
        <v>50.9</v>
      </c>
      <c r="J60" s="104">
        <v>46.3</v>
      </c>
      <c r="K60" s="104">
        <v>42.6</v>
      </c>
      <c r="L60" s="104">
        <v>39.6</v>
      </c>
      <c r="M60" s="104">
        <v>37.1</v>
      </c>
      <c r="N60" s="104">
        <v>35.1</v>
      </c>
      <c r="O60" s="104">
        <v>33.299999999999997</v>
      </c>
      <c r="P60" s="104"/>
      <c r="Q60" s="104"/>
      <c r="R60" s="104"/>
      <c r="S60" s="104"/>
      <c r="T60" s="104"/>
      <c r="U60" s="104"/>
      <c r="V60" s="87"/>
      <c r="W60" s="87"/>
    </row>
    <row r="61" spans="1:23" x14ac:dyDescent="0.25">
      <c r="A61" s="88">
        <v>54</v>
      </c>
      <c r="B61" s="104">
        <v>353.2</v>
      </c>
      <c r="C61" s="104">
        <v>180.6</v>
      </c>
      <c r="D61" s="104">
        <v>123.1</v>
      </c>
      <c r="E61" s="104">
        <v>94.4</v>
      </c>
      <c r="F61" s="104">
        <v>77.3</v>
      </c>
      <c r="G61" s="104">
        <v>65.8</v>
      </c>
      <c r="H61" s="104">
        <v>57.7</v>
      </c>
      <c r="I61" s="104">
        <v>51.7</v>
      </c>
      <c r="J61" s="104">
        <v>47</v>
      </c>
      <c r="K61" s="104">
        <v>43.3</v>
      </c>
      <c r="L61" s="104">
        <v>40.200000000000003</v>
      </c>
      <c r="M61" s="104">
        <v>37.700000000000003</v>
      </c>
      <c r="N61" s="104">
        <v>35.6</v>
      </c>
      <c r="O61" s="104"/>
      <c r="P61" s="104"/>
      <c r="Q61" s="104"/>
      <c r="R61" s="104"/>
      <c r="S61" s="104"/>
      <c r="T61" s="104"/>
      <c r="U61" s="104"/>
      <c r="V61" s="87"/>
      <c r="W61" s="87"/>
    </row>
    <row r="62" spans="1:23" x14ac:dyDescent="0.25">
      <c r="A62" s="88">
        <v>55</v>
      </c>
      <c r="B62" s="104">
        <v>357.4</v>
      </c>
      <c r="C62" s="104">
        <v>182.8</v>
      </c>
      <c r="D62" s="104">
        <v>124.7</v>
      </c>
      <c r="E62" s="104">
        <v>95.6</v>
      </c>
      <c r="F62" s="104">
        <v>78.3</v>
      </c>
      <c r="G62" s="104">
        <v>66.7</v>
      </c>
      <c r="H62" s="104">
        <v>58.5</v>
      </c>
      <c r="I62" s="104">
        <v>52.4</v>
      </c>
      <c r="J62" s="104">
        <v>47.7</v>
      </c>
      <c r="K62" s="104">
        <v>43.9</v>
      </c>
      <c r="L62" s="104">
        <v>40.799999999999997</v>
      </c>
      <c r="M62" s="104">
        <v>38.299999999999997</v>
      </c>
      <c r="N62" s="104"/>
      <c r="O62" s="104"/>
      <c r="P62" s="104"/>
      <c r="Q62" s="104"/>
      <c r="R62" s="104"/>
      <c r="S62" s="104"/>
      <c r="T62" s="104"/>
      <c r="U62" s="104"/>
      <c r="V62" s="87"/>
      <c r="W62" s="87"/>
    </row>
    <row r="63" spans="1:23" x14ac:dyDescent="0.25">
      <c r="A63" s="88">
        <v>56</v>
      </c>
      <c r="B63" s="104">
        <v>361.6</v>
      </c>
      <c r="C63" s="104">
        <v>185</v>
      </c>
      <c r="D63" s="104">
        <v>126.2</v>
      </c>
      <c r="E63" s="104">
        <v>96.9</v>
      </c>
      <c r="F63" s="104">
        <v>79.3</v>
      </c>
      <c r="G63" s="104">
        <v>67.7</v>
      </c>
      <c r="H63" s="104">
        <v>59.4</v>
      </c>
      <c r="I63" s="104">
        <v>53.2</v>
      </c>
      <c r="J63" s="104">
        <v>48.4</v>
      </c>
      <c r="K63" s="104">
        <v>44.6</v>
      </c>
      <c r="L63" s="104">
        <v>41.5</v>
      </c>
      <c r="M63" s="104"/>
      <c r="N63" s="104"/>
      <c r="O63" s="104"/>
      <c r="P63" s="104"/>
      <c r="Q63" s="104"/>
      <c r="R63" s="104"/>
      <c r="S63" s="104"/>
      <c r="T63" s="104"/>
      <c r="U63" s="104"/>
      <c r="V63" s="87"/>
      <c r="W63" s="87"/>
    </row>
    <row r="64" spans="1:23" x14ac:dyDescent="0.25">
      <c r="A64" s="88">
        <v>57</v>
      </c>
      <c r="B64" s="104">
        <v>365.9</v>
      </c>
      <c r="C64" s="104">
        <v>187.3</v>
      </c>
      <c r="D64" s="104">
        <v>127.8</v>
      </c>
      <c r="E64" s="104">
        <v>98.2</v>
      </c>
      <c r="F64" s="104">
        <v>80.400000000000006</v>
      </c>
      <c r="G64" s="104">
        <v>68.599999999999994</v>
      </c>
      <c r="H64" s="104">
        <v>60.2</v>
      </c>
      <c r="I64" s="104">
        <v>53.9</v>
      </c>
      <c r="J64" s="104">
        <v>49.1</v>
      </c>
      <c r="K64" s="104">
        <v>45.3</v>
      </c>
      <c r="L64" s="104"/>
      <c r="M64" s="104"/>
      <c r="N64" s="104"/>
      <c r="O64" s="104"/>
      <c r="P64" s="104"/>
      <c r="Q64" s="104"/>
      <c r="R64" s="104"/>
      <c r="S64" s="104"/>
      <c r="T64" s="104"/>
      <c r="U64" s="104"/>
      <c r="V64" s="87"/>
      <c r="W64" s="87"/>
    </row>
    <row r="65" spans="1:23" x14ac:dyDescent="0.25">
      <c r="A65" s="88">
        <v>58</v>
      </c>
      <c r="B65" s="104">
        <v>370.4</v>
      </c>
      <c r="C65" s="104">
        <v>189.6</v>
      </c>
      <c r="D65" s="104">
        <v>129.5</v>
      </c>
      <c r="E65" s="104">
        <v>99.5</v>
      </c>
      <c r="F65" s="104">
        <v>81.5</v>
      </c>
      <c r="G65" s="104">
        <v>69.599999999999994</v>
      </c>
      <c r="H65" s="104">
        <v>61.1</v>
      </c>
      <c r="I65" s="104">
        <v>54.7</v>
      </c>
      <c r="J65" s="104">
        <v>49.9</v>
      </c>
      <c r="K65" s="104"/>
      <c r="L65" s="104"/>
      <c r="M65" s="104"/>
      <c r="N65" s="104"/>
      <c r="O65" s="104"/>
      <c r="P65" s="104"/>
      <c r="Q65" s="104"/>
      <c r="R65" s="104"/>
      <c r="S65" s="104"/>
      <c r="T65" s="104"/>
      <c r="U65" s="104"/>
      <c r="V65" s="87"/>
      <c r="W65" s="87"/>
    </row>
    <row r="66" spans="1:23" x14ac:dyDescent="0.25">
      <c r="A66" s="88">
        <v>59</v>
      </c>
      <c r="B66" s="104">
        <v>375</v>
      </c>
      <c r="C66" s="104">
        <v>192.1</v>
      </c>
      <c r="D66" s="104">
        <v>131.19999999999999</v>
      </c>
      <c r="E66" s="104">
        <v>100.8</v>
      </c>
      <c r="F66" s="104">
        <v>82.6</v>
      </c>
      <c r="G66" s="104">
        <v>70.599999999999994</v>
      </c>
      <c r="H66" s="104">
        <v>62</v>
      </c>
      <c r="I66" s="104">
        <v>55.6</v>
      </c>
      <c r="J66" s="104"/>
      <c r="K66" s="104"/>
      <c r="L66" s="104"/>
      <c r="M66" s="104"/>
      <c r="N66" s="104"/>
      <c r="O66" s="104"/>
      <c r="P66" s="104"/>
      <c r="Q66" s="104"/>
      <c r="R66" s="104"/>
      <c r="S66" s="104"/>
      <c r="T66" s="104"/>
      <c r="U66" s="104"/>
      <c r="V66" s="87"/>
      <c r="W66" s="87"/>
    </row>
    <row r="67" spans="1:23" x14ac:dyDescent="0.25">
      <c r="A67" s="88">
        <v>60</v>
      </c>
      <c r="B67" s="104">
        <v>379.7</v>
      </c>
      <c r="C67" s="104">
        <v>194.6</v>
      </c>
      <c r="D67" s="104">
        <v>133</v>
      </c>
      <c r="E67" s="104">
        <v>102.2</v>
      </c>
      <c r="F67" s="104">
        <v>83.8</v>
      </c>
      <c r="G67" s="104">
        <v>71.599999999999994</v>
      </c>
      <c r="H67" s="104">
        <v>63</v>
      </c>
      <c r="I67" s="104"/>
      <c r="J67" s="104"/>
      <c r="K67" s="104"/>
      <c r="L67" s="104"/>
      <c r="M67" s="104"/>
      <c r="N67" s="104"/>
      <c r="O67" s="104"/>
      <c r="P67" s="104"/>
      <c r="Q67" s="104"/>
      <c r="R67" s="104"/>
      <c r="S67" s="104"/>
      <c r="T67" s="104"/>
      <c r="U67" s="104"/>
      <c r="V67" s="87"/>
      <c r="W67" s="87"/>
    </row>
    <row r="68" spans="1:23" x14ac:dyDescent="0.25">
      <c r="A68" s="88">
        <v>61</v>
      </c>
      <c r="B68" s="104">
        <v>384.7</v>
      </c>
      <c r="C68" s="104">
        <v>197.2</v>
      </c>
      <c r="D68" s="104">
        <v>134.80000000000001</v>
      </c>
      <c r="E68" s="104">
        <v>103.7</v>
      </c>
      <c r="F68" s="104">
        <v>85.1</v>
      </c>
      <c r="G68" s="104">
        <v>72.8</v>
      </c>
      <c r="H68" s="104"/>
      <c r="I68" s="104"/>
      <c r="J68" s="104"/>
      <c r="K68" s="104"/>
      <c r="L68" s="104"/>
      <c r="M68" s="104"/>
      <c r="N68" s="104"/>
      <c r="O68" s="104"/>
      <c r="P68" s="104"/>
      <c r="Q68" s="104"/>
      <c r="R68" s="104"/>
      <c r="S68" s="104"/>
      <c r="T68" s="104"/>
      <c r="U68" s="104"/>
      <c r="V68" s="87"/>
      <c r="W68" s="87"/>
    </row>
    <row r="69" spans="1:23" x14ac:dyDescent="0.25">
      <c r="A69" s="88">
        <v>62</v>
      </c>
      <c r="B69" s="104">
        <v>390</v>
      </c>
      <c r="C69" s="104">
        <v>200</v>
      </c>
      <c r="D69" s="104">
        <v>136.80000000000001</v>
      </c>
      <c r="E69" s="104">
        <v>105.2</v>
      </c>
      <c r="F69" s="104">
        <v>86.4</v>
      </c>
      <c r="G69" s="104"/>
      <c r="H69" s="104"/>
      <c r="I69" s="104"/>
      <c r="J69" s="104"/>
      <c r="K69" s="104"/>
      <c r="L69" s="104"/>
      <c r="M69" s="104"/>
      <c r="N69" s="104"/>
      <c r="O69" s="104"/>
      <c r="P69" s="104"/>
      <c r="Q69" s="104"/>
      <c r="R69" s="104"/>
      <c r="S69" s="104"/>
      <c r="T69" s="104"/>
      <c r="U69" s="104"/>
      <c r="V69" s="87"/>
      <c r="W69" s="87"/>
    </row>
    <row r="70" spans="1:23" x14ac:dyDescent="0.25">
      <c r="A70" s="88">
        <v>63</v>
      </c>
      <c r="B70" s="104">
        <v>395.6</v>
      </c>
      <c r="C70" s="104">
        <v>202.9</v>
      </c>
      <c r="D70" s="104">
        <v>138.80000000000001</v>
      </c>
      <c r="E70" s="104">
        <v>106.9</v>
      </c>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401.5</v>
      </c>
      <c r="C71" s="104">
        <v>206.1</v>
      </c>
      <c r="D71" s="104">
        <v>141.1</v>
      </c>
      <c r="E71" s="104"/>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407.7</v>
      </c>
      <c r="C72" s="104">
        <v>209.4</v>
      </c>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8">
        <v>66</v>
      </c>
      <c r="B73" s="104">
        <v>414.3</v>
      </c>
      <c r="C73" s="104"/>
      <c r="D73" s="104"/>
      <c r="E73" s="104"/>
      <c r="F73" s="104"/>
      <c r="G73" s="104"/>
      <c r="H73" s="104"/>
      <c r="I73" s="104"/>
      <c r="J73" s="104"/>
      <c r="K73" s="104"/>
      <c r="L73" s="104"/>
      <c r="M73" s="104"/>
      <c r="N73" s="104"/>
      <c r="O73" s="104"/>
      <c r="P73" s="104"/>
      <c r="Q73" s="104"/>
      <c r="R73" s="104"/>
      <c r="S73" s="104"/>
      <c r="T73" s="104"/>
      <c r="U73" s="104"/>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8ae/lZuHpaEVDUCzUAM9edVp6Wl+WDBV4t+HZ0ZRvdofFQu1YEAM/JChx9wktLGbkRwq0p5QAXNCofqEHOWdTA==" saltValue="vDgyVfi4fh65nTaMCepT+A==" spinCount="100000" sheet="1" objects="1" scenarios="1"/>
  <conditionalFormatting sqref="A6:A16 A18:A21">
    <cfRule type="expression" dxfId="529" priority="31" stopIfTrue="1">
      <formula>MOD(ROW(),2)=0</formula>
    </cfRule>
    <cfRule type="expression" dxfId="528" priority="32" stopIfTrue="1">
      <formula>MOD(ROW(),2)&lt;&gt;0</formula>
    </cfRule>
  </conditionalFormatting>
  <conditionalFormatting sqref="B6:U11 B13:U16 C12:U12 C17:U21">
    <cfRule type="expression" dxfId="527" priority="33" stopIfTrue="1">
      <formula>MOD(ROW(),2)=0</formula>
    </cfRule>
    <cfRule type="expression" dxfId="526" priority="34" stopIfTrue="1">
      <formula>MOD(ROW(),2)&lt;&gt;0</formula>
    </cfRule>
  </conditionalFormatting>
  <conditionalFormatting sqref="B12">
    <cfRule type="expression" dxfId="525" priority="25" stopIfTrue="1">
      <formula>MOD(ROW(),2)=0</formula>
    </cfRule>
    <cfRule type="expression" dxfId="524" priority="26" stopIfTrue="1">
      <formula>MOD(ROW(),2)&lt;&gt;0</formula>
    </cfRule>
  </conditionalFormatting>
  <conditionalFormatting sqref="B18">
    <cfRule type="expression" dxfId="523" priority="19" stopIfTrue="1">
      <formula>MOD(ROW(),2)=0</formula>
    </cfRule>
    <cfRule type="expression" dxfId="522" priority="20" stopIfTrue="1">
      <formula>MOD(ROW(),2)&lt;&gt;0</formula>
    </cfRule>
  </conditionalFormatting>
  <conditionalFormatting sqref="A17">
    <cfRule type="expression" dxfId="521" priority="17" stopIfTrue="1">
      <formula>MOD(ROW(),2)=0</formula>
    </cfRule>
    <cfRule type="expression" dxfId="520" priority="18" stopIfTrue="1">
      <formula>MOD(ROW(),2)&lt;&gt;0</formula>
    </cfRule>
  </conditionalFormatting>
  <conditionalFormatting sqref="B17">
    <cfRule type="expression" dxfId="519" priority="13" stopIfTrue="1">
      <formula>MOD(ROW(),2)=0</formula>
    </cfRule>
    <cfRule type="expression" dxfId="518" priority="14" stopIfTrue="1">
      <formula>MOD(ROW(),2)&lt;&gt;0</formula>
    </cfRule>
  </conditionalFormatting>
  <conditionalFormatting sqref="B20:B21">
    <cfRule type="expression" dxfId="517" priority="7" stopIfTrue="1">
      <formula>MOD(ROW(),2)=0</formula>
    </cfRule>
    <cfRule type="expression" dxfId="516" priority="8" stopIfTrue="1">
      <formula>MOD(ROW(),2)&lt;&gt;0</formula>
    </cfRule>
  </conditionalFormatting>
  <conditionalFormatting sqref="A26:A73">
    <cfRule type="expression" dxfId="515" priority="3" stopIfTrue="1">
      <formula>MOD(ROW(),2)=0</formula>
    </cfRule>
    <cfRule type="expression" dxfId="514" priority="4" stopIfTrue="1">
      <formula>MOD(ROW(),2)&lt;&gt;0</formula>
    </cfRule>
  </conditionalFormatting>
  <conditionalFormatting sqref="B26:U73">
    <cfRule type="expression" dxfId="513" priority="5" stopIfTrue="1">
      <formula>MOD(ROW(),2)=0</formula>
    </cfRule>
    <cfRule type="expression" dxfId="512" priority="6" stopIfTrue="1">
      <formula>MOD(ROW(),2)&lt;&gt;0</formula>
    </cfRule>
  </conditionalFormatting>
  <conditionalFormatting sqref="B19">
    <cfRule type="expression" dxfId="511" priority="1" stopIfTrue="1">
      <formula>MOD(ROW(),2)=0</formula>
    </cfRule>
    <cfRule type="expression" dxfId="510" priority="2" stopIfTrue="1">
      <formula>MOD(ROW(),2)&lt;&gt;0</formula>
    </cfRule>
  </conditionalFormatting>
  <hyperlinks>
    <hyperlink ref="B23" location="'Factor List'!A1" display="Back to Factor List" xr:uid="{00000000-0004-0000-6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28"/>
  <dimension ref="A1:W244"/>
  <sheetViews>
    <sheetView showGridLines="0" topLeftCell="H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x-714</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969</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714</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1056</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971</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195.5</v>
      </c>
      <c r="C27" s="104">
        <v>99.5</v>
      </c>
      <c r="D27" s="104">
        <v>67.599999999999994</v>
      </c>
      <c r="E27" s="104">
        <v>51.6</v>
      </c>
      <c r="F27" s="104">
        <v>42</v>
      </c>
      <c r="G27" s="104">
        <v>35.6</v>
      </c>
      <c r="H27" s="104">
        <v>31.1</v>
      </c>
      <c r="I27" s="104">
        <v>27.7</v>
      </c>
      <c r="J27" s="104">
        <v>25</v>
      </c>
      <c r="K27" s="104">
        <v>22.9</v>
      </c>
      <c r="L27" s="104">
        <v>21.2</v>
      </c>
      <c r="M27" s="104">
        <v>19.8</v>
      </c>
      <c r="N27" s="104">
        <v>18.600000000000001</v>
      </c>
      <c r="O27" s="104">
        <v>17.5</v>
      </c>
      <c r="P27" s="104">
        <v>16.7</v>
      </c>
      <c r="Q27" s="104">
        <v>15.9</v>
      </c>
      <c r="R27" s="104">
        <v>15.2</v>
      </c>
      <c r="S27" s="104">
        <v>14.6</v>
      </c>
      <c r="T27" s="104">
        <v>14</v>
      </c>
      <c r="U27" s="104">
        <v>13.6</v>
      </c>
      <c r="V27" s="87"/>
      <c r="W27" s="87"/>
    </row>
    <row r="28" spans="1:23" x14ac:dyDescent="0.25">
      <c r="A28" s="88">
        <v>21</v>
      </c>
      <c r="B28" s="104">
        <v>198.3</v>
      </c>
      <c r="C28" s="104">
        <v>101</v>
      </c>
      <c r="D28" s="104">
        <v>68.599999999999994</v>
      </c>
      <c r="E28" s="104">
        <v>52.3</v>
      </c>
      <c r="F28" s="104">
        <v>42.6</v>
      </c>
      <c r="G28" s="104">
        <v>36.200000000000003</v>
      </c>
      <c r="H28" s="104">
        <v>31.6</v>
      </c>
      <c r="I28" s="104">
        <v>28.1</v>
      </c>
      <c r="J28" s="104">
        <v>25.4</v>
      </c>
      <c r="K28" s="104">
        <v>23.3</v>
      </c>
      <c r="L28" s="104">
        <v>21.5</v>
      </c>
      <c r="M28" s="104">
        <v>20.100000000000001</v>
      </c>
      <c r="N28" s="104">
        <v>18.8</v>
      </c>
      <c r="O28" s="104">
        <v>17.8</v>
      </c>
      <c r="P28" s="104">
        <v>16.899999999999999</v>
      </c>
      <c r="Q28" s="104">
        <v>16.100000000000001</v>
      </c>
      <c r="R28" s="104">
        <v>15.4</v>
      </c>
      <c r="S28" s="104">
        <v>14.8</v>
      </c>
      <c r="T28" s="104">
        <v>14.3</v>
      </c>
      <c r="U28" s="104">
        <v>13.8</v>
      </c>
      <c r="V28" s="87"/>
      <c r="W28" s="87"/>
    </row>
    <row r="29" spans="1:23" x14ac:dyDescent="0.25">
      <c r="A29" s="88">
        <v>22</v>
      </c>
      <c r="B29" s="104">
        <v>201.2</v>
      </c>
      <c r="C29" s="104">
        <v>102.5</v>
      </c>
      <c r="D29" s="104">
        <v>69.599999999999994</v>
      </c>
      <c r="E29" s="104">
        <v>53.1</v>
      </c>
      <c r="F29" s="104">
        <v>43.3</v>
      </c>
      <c r="G29" s="104">
        <v>36.700000000000003</v>
      </c>
      <c r="H29" s="104">
        <v>32</v>
      </c>
      <c r="I29" s="104">
        <v>28.5</v>
      </c>
      <c r="J29" s="104">
        <v>25.8</v>
      </c>
      <c r="K29" s="104">
        <v>23.6</v>
      </c>
      <c r="L29" s="104">
        <v>21.8</v>
      </c>
      <c r="M29" s="104">
        <v>20.399999999999999</v>
      </c>
      <c r="N29" s="104">
        <v>19.100000000000001</v>
      </c>
      <c r="O29" s="104">
        <v>18.100000000000001</v>
      </c>
      <c r="P29" s="104">
        <v>17.100000000000001</v>
      </c>
      <c r="Q29" s="104">
        <v>16.3</v>
      </c>
      <c r="R29" s="104">
        <v>15.6</v>
      </c>
      <c r="S29" s="104">
        <v>15</v>
      </c>
      <c r="T29" s="104">
        <v>14.5</v>
      </c>
      <c r="U29" s="104">
        <v>14</v>
      </c>
      <c r="V29" s="87"/>
      <c r="W29" s="87"/>
    </row>
    <row r="30" spans="1:23" x14ac:dyDescent="0.25">
      <c r="A30" s="88">
        <v>23</v>
      </c>
      <c r="B30" s="104">
        <v>204.1</v>
      </c>
      <c r="C30" s="104">
        <v>103.9</v>
      </c>
      <c r="D30" s="104">
        <v>70.599999999999994</v>
      </c>
      <c r="E30" s="104">
        <v>53.9</v>
      </c>
      <c r="F30" s="104">
        <v>43.9</v>
      </c>
      <c r="G30" s="104">
        <v>37.200000000000003</v>
      </c>
      <c r="H30" s="104">
        <v>32.5</v>
      </c>
      <c r="I30" s="104">
        <v>28.9</v>
      </c>
      <c r="J30" s="104">
        <v>26.2</v>
      </c>
      <c r="K30" s="104">
        <v>24</v>
      </c>
      <c r="L30" s="104">
        <v>22.2</v>
      </c>
      <c r="M30" s="104">
        <v>20.7</v>
      </c>
      <c r="N30" s="104">
        <v>19.399999999999999</v>
      </c>
      <c r="O30" s="104">
        <v>18.3</v>
      </c>
      <c r="P30" s="104">
        <v>17.399999999999999</v>
      </c>
      <c r="Q30" s="104">
        <v>16.600000000000001</v>
      </c>
      <c r="R30" s="104">
        <v>15.9</v>
      </c>
      <c r="S30" s="104">
        <v>15.2</v>
      </c>
      <c r="T30" s="104">
        <v>14.7</v>
      </c>
      <c r="U30" s="104">
        <v>14.2</v>
      </c>
      <c r="V30" s="87"/>
      <c r="W30" s="87"/>
    </row>
    <row r="31" spans="1:23" x14ac:dyDescent="0.25">
      <c r="A31" s="88">
        <v>24</v>
      </c>
      <c r="B31" s="104">
        <v>207.1</v>
      </c>
      <c r="C31" s="104">
        <v>105.5</v>
      </c>
      <c r="D31" s="104">
        <v>71.599999999999994</v>
      </c>
      <c r="E31" s="104">
        <v>54.7</v>
      </c>
      <c r="F31" s="104">
        <v>44.5</v>
      </c>
      <c r="G31" s="104">
        <v>37.799999999999997</v>
      </c>
      <c r="H31" s="104">
        <v>33</v>
      </c>
      <c r="I31" s="104">
        <v>29.3</v>
      </c>
      <c r="J31" s="104">
        <v>26.5</v>
      </c>
      <c r="K31" s="104">
        <v>24.3</v>
      </c>
      <c r="L31" s="104">
        <v>22.5</v>
      </c>
      <c r="M31" s="104">
        <v>21</v>
      </c>
      <c r="N31" s="104">
        <v>19.7</v>
      </c>
      <c r="O31" s="104">
        <v>18.600000000000001</v>
      </c>
      <c r="P31" s="104">
        <v>17.7</v>
      </c>
      <c r="Q31" s="104">
        <v>16.8</v>
      </c>
      <c r="R31" s="104">
        <v>16.100000000000001</v>
      </c>
      <c r="S31" s="104">
        <v>15.5</v>
      </c>
      <c r="T31" s="104">
        <v>14.9</v>
      </c>
      <c r="U31" s="104">
        <v>14.4</v>
      </c>
      <c r="V31" s="87"/>
      <c r="W31" s="87"/>
    </row>
    <row r="32" spans="1:23" x14ac:dyDescent="0.25">
      <c r="A32" s="88">
        <v>25</v>
      </c>
      <c r="B32" s="104">
        <v>210.1</v>
      </c>
      <c r="C32" s="104">
        <v>107</v>
      </c>
      <c r="D32" s="104">
        <v>72.599999999999994</v>
      </c>
      <c r="E32" s="104">
        <v>55.5</v>
      </c>
      <c r="F32" s="104">
        <v>45.2</v>
      </c>
      <c r="G32" s="104">
        <v>38.299999999999997</v>
      </c>
      <c r="H32" s="104">
        <v>33.4</v>
      </c>
      <c r="I32" s="104">
        <v>29.8</v>
      </c>
      <c r="J32" s="104">
        <v>26.9</v>
      </c>
      <c r="K32" s="104">
        <v>24.7</v>
      </c>
      <c r="L32" s="104">
        <v>22.8</v>
      </c>
      <c r="M32" s="104">
        <v>21.3</v>
      </c>
      <c r="N32" s="104">
        <v>20</v>
      </c>
      <c r="O32" s="104">
        <v>18.899999999999999</v>
      </c>
      <c r="P32" s="104">
        <v>17.899999999999999</v>
      </c>
      <c r="Q32" s="104">
        <v>17.100000000000001</v>
      </c>
      <c r="R32" s="104">
        <v>16.3</v>
      </c>
      <c r="S32" s="104">
        <v>15.7</v>
      </c>
      <c r="T32" s="104">
        <v>15.1</v>
      </c>
      <c r="U32" s="104">
        <v>14.6</v>
      </c>
      <c r="V32" s="87"/>
      <c r="W32" s="87"/>
    </row>
    <row r="33" spans="1:23" x14ac:dyDescent="0.25">
      <c r="A33" s="88">
        <v>26</v>
      </c>
      <c r="B33" s="104">
        <v>213.1</v>
      </c>
      <c r="C33" s="104">
        <v>108.5</v>
      </c>
      <c r="D33" s="104">
        <v>73.7</v>
      </c>
      <c r="E33" s="104">
        <v>56.3</v>
      </c>
      <c r="F33" s="104">
        <v>45.8</v>
      </c>
      <c r="G33" s="104">
        <v>38.9</v>
      </c>
      <c r="H33" s="104">
        <v>33.9</v>
      </c>
      <c r="I33" s="104">
        <v>30.2</v>
      </c>
      <c r="J33" s="104">
        <v>27.3</v>
      </c>
      <c r="K33" s="104">
        <v>25</v>
      </c>
      <c r="L33" s="104">
        <v>23.2</v>
      </c>
      <c r="M33" s="104">
        <v>21.6</v>
      </c>
      <c r="N33" s="104">
        <v>20.3</v>
      </c>
      <c r="O33" s="104">
        <v>19.2</v>
      </c>
      <c r="P33" s="104">
        <v>18.2</v>
      </c>
      <c r="Q33" s="104">
        <v>17.3</v>
      </c>
      <c r="R33" s="104">
        <v>16.600000000000001</v>
      </c>
      <c r="S33" s="104">
        <v>15.9</v>
      </c>
      <c r="T33" s="104">
        <v>15.3</v>
      </c>
      <c r="U33" s="104">
        <v>14.8</v>
      </c>
      <c r="V33" s="87"/>
      <c r="W33" s="87"/>
    </row>
    <row r="34" spans="1:23" x14ac:dyDescent="0.25">
      <c r="A34" s="88">
        <v>27</v>
      </c>
      <c r="B34" s="104">
        <v>216.2</v>
      </c>
      <c r="C34" s="104">
        <v>110.1</v>
      </c>
      <c r="D34" s="104">
        <v>74.7</v>
      </c>
      <c r="E34" s="104">
        <v>57.1</v>
      </c>
      <c r="F34" s="104">
        <v>46.5</v>
      </c>
      <c r="G34" s="104">
        <v>39.4</v>
      </c>
      <c r="H34" s="104">
        <v>34.4</v>
      </c>
      <c r="I34" s="104">
        <v>30.7</v>
      </c>
      <c r="J34" s="104">
        <v>27.7</v>
      </c>
      <c r="K34" s="104">
        <v>25.4</v>
      </c>
      <c r="L34" s="104">
        <v>23.5</v>
      </c>
      <c r="M34" s="104">
        <v>21.9</v>
      </c>
      <c r="N34" s="104">
        <v>20.6</v>
      </c>
      <c r="O34" s="104">
        <v>19.399999999999999</v>
      </c>
      <c r="P34" s="104">
        <v>18.5</v>
      </c>
      <c r="Q34" s="104">
        <v>17.600000000000001</v>
      </c>
      <c r="R34" s="104">
        <v>16.8</v>
      </c>
      <c r="S34" s="104">
        <v>16.2</v>
      </c>
      <c r="T34" s="104">
        <v>15.6</v>
      </c>
      <c r="U34" s="104">
        <v>15</v>
      </c>
      <c r="V34" s="87"/>
      <c r="W34" s="87"/>
    </row>
    <row r="35" spans="1:23" x14ac:dyDescent="0.25">
      <c r="A35" s="88">
        <v>28</v>
      </c>
      <c r="B35" s="104">
        <v>219.3</v>
      </c>
      <c r="C35" s="104">
        <v>111.7</v>
      </c>
      <c r="D35" s="104">
        <v>75.8</v>
      </c>
      <c r="E35" s="104">
        <v>57.9</v>
      </c>
      <c r="F35" s="104">
        <v>47.2</v>
      </c>
      <c r="G35" s="104">
        <v>40</v>
      </c>
      <c r="H35" s="104">
        <v>34.9</v>
      </c>
      <c r="I35" s="104">
        <v>31.1</v>
      </c>
      <c r="J35" s="104">
        <v>28.1</v>
      </c>
      <c r="K35" s="104">
        <v>25.8</v>
      </c>
      <c r="L35" s="104">
        <v>23.8</v>
      </c>
      <c r="M35" s="104">
        <v>22.2</v>
      </c>
      <c r="N35" s="104">
        <v>20.9</v>
      </c>
      <c r="O35" s="104">
        <v>19.7</v>
      </c>
      <c r="P35" s="104">
        <v>18.7</v>
      </c>
      <c r="Q35" s="104">
        <v>17.899999999999999</v>
      </c>
      <c r="R35" s="104">
        <v>17.100000000000001</v>
      </c>
      <c r="S35" s="104">
        <v>16.399999999999999</v>
      </c>
      <c r="T35" s="104">
        <v>15.8</v>
      </c>
      <c r="U35" s="104">
        <v>15.3</v>
      </c>
      <c r="V35" s="87"/>
      <c r="W35" s="87"/>
    </row>
    <row r="36" spans="1:23" x14ac:dyDescent="0.25">
      <c r="A36" s="88">
        <v>29</v>
      </c>
      <c r="B36" s="104">
        <v>222.5</v>
      </c>
      <c r="C36" s="104">
        <v>113.3</v>
      </c>
      <c r="D36" s="104">
        <v>76.900000000000006</v>
      </c>
      <c r="E36" s="104">
        <v>58.7</v>
      </c>
      <c r="F36" s="104">
        <v>47.8</v>
      </c>
      <c r="G36" s="104">
        <v>40.6</v>
      </c>
      <c r="H36" s="104">
        <v>35.4</v>
      </c>
      <c r="I36" s="104">
        <v>31.5</v>
      </c>
      <c r="J36" s="104">
        <v>28.5</v>
      </c>
      <c r="K36" s="104">
        <v>26.1</v>
      </c>
      <c r="L36" s="104">
        <v>24.2</v>
      </c>
      <c r="M36" s="104">
        <v>22.6</v>
      </c>
      <c r="N36" s="104">
        <v>21.2</v>
      </c>
      <c r="O36" s="104">
        <v>20</v>
      </c>
      <c r="P36" s="104">
        <v>19</v>
      </c>
      <c r="Q36" s="104">
        <v>18.100000000000001</v>
      </c>
      <c r="R36" s="104">
        <v>17.3</v>
      </c>
      <c r="S36" s="104">
        <v>16.7</v>
      </c>
      <c r="T36" s="104">
        <v>16</v>
      </c>
      <c r="U36" s="104">
        <v>15.5</v>
      </c>
      <c r="V36" s="87"/>
      <c r="W36" s="87"/>
    </row>
    <row r="37" spans="1:23" x14ac:dyDescent="0.25">
      <c r="A37" s="88">
        <v>30</v>
      </c>
      <c r="B37" s="104">
        <v>225.7</v>
      </c>
      <c r="C37" s="104">
        <v>114.9</v>
      </c>
      <c r="D37" s="104">
        <v>78</v>
      </c>
      <c r="E37" s="104">
        <v>59.6</v>
      </c>
      <c r="F37" s="104">
        <v>48.5</v>
      </c>
      <c r="G37" s="104">
        <v>41.2</v>
      </c>
      <c r="H37" s="104">
        <v>35.9</v>
      </c>
      <c r="I37" s="104">
        <v>32</v>
      </c>
      <c r="J37" s="104">
        <v>29</v>
      </c>
      <c r="K37" s="104">
        <v>26.5</v>
      </c>
      <c r="L37" s="104">
        <v>24.5</v>
      </c>
      <c r="M37" s="104">
        <v>22.9</v>
      </c>
      <c r="N37" s="104">
        <v>21.5</v>
      </c>
      <c r="O37" s="104">
        <v>20.3</v>
      </c>
      <c r="P37" s="104">
        <v>19.3</v>
      </c>
      <c r="Q37" s="104">
        <v>18.399999999999999</v>
      </c>
      <c r="R37" s="104">
        <v>17.600000000000001</v>
      </c>
      <c r="S37" s="104">
        <v>16.899999999999999</v>
      </c>
      <c r="T37" s="104">
        <v>16.3</v>
      </c>
      <c r="U37" s="104">
        <v>15.7</v>
      </c>
      <c r="V37" s="87"/>
      <c r="W37" s="87"/>
    </row>
    <row r="38" spans="1:23" x14ac:dyDescent="0.25">
      <c r="A38" s="88">
        <v>31</v>
      </c>
      <c r="B38" s="104">
        <v>228.9</v>
      </c>
      <c r="C38" s="104">
        <v>116.6</v>
      </c>
      <c r="D38" s="104">
        <v>79.099999999999994</v>
      </c>
      <c r="E38" s="104">
        <v>60.4</v>
      </c>
      <c r="F38" s="104">
        <v>49.2</v>
      </c>
      <c r="G38" s="104">
        <v>41.8</v>
      </c>
      <c r="H38" s="104">
        <v>36.5</v>
      </c>
      <c r="I38" s="104">
        <v>32.5</v>
      </c>
      <c r="J38" s="104">
        <v>29.4</v>
      </c>
      <c r="K38" s="104">
        <v>26.9</v>
      </c>
      <c r="L38" s="104">
        <v>24.9</v>
      </c>
      <c r="M38" s="104">
        <v>23.2</v>
      </c>
      <c r="N38" s="104">
        <v>21.8</v>
      </c>
      <c r="O38" s="104">
        <v>20.6</v>
      </c>
      <c r="P38" s="104">
        <v>19.600000000000001</v>
      </c>
      <c r="Q38" s="104">
        <v>18.7</v>
      </c>
      <c r="R38" s="104">
        <v>17.899999999999999</v>
      </c>
      <c r="S38" s="104">
        <v>17.2</v>
      </c>
      <c r="T38" s="104">
        <v>16.5</v>
      </c>
      <c r="U38" s="104">
        <v>16</v>
      </c>
      <c r="V38" s="87"/>
      <c r="W38" s="87"/>
    </row>
    <row r="39" spans="1:23" x14ac:dyDescent="0.25">
      <c r="A39" s="88">
        <v>32</v>
      </c>
      <c r="B39" s="104">
        <v>232.1</v>
      </c>
      <c r="C39" s="104">
        <v>118.2</v>
      </c>
      <c r="D39" s="104">
        <v>80.3</v>
      </c>
      <c r="E39" s="104">
        <v>61.3</v>
      </c>
      <c r="F39" s="104">
        <v>49.9</v>
      </c>
      <c r="G39" s="104">
        <v>42.4</v>
      </c>
      <c r="H39" s="104">
        <v>37</v>
      </c>
      <c r="I39" s="104">
        <v>32.9</v>
      </c>
      <c r="J39" s="104">
        <v>29.8</v>
      </c>
      <c r="K39" s="104">
        <v>27.3</v>
      </c>
      <c r="L39" s="104">
        <v>25.3</v>
      </c>
      <c r="M39" s="104">
        <v>23.6</v>
      </c>
      <c r="N39" s="104">
        <v>22.1</v>
      </c>
      <c r="O39" s="104">
        <v>20.9</v>
      </c>
      <c r="P39" s="104">
        <v>19.899999999999999</v>
      </c>
      <c r="Q39" s="104">
        <v>18.899999999999999</v>
      </c>
      <c r="R39" s="104">
        <v>18.100000000000001</v>
      </c>
      <c r="S39" s="104">
        <v>17.399999999999999</v>
      </c>
      <c r="T39" s="104">
        <v>16.8</v>
      </c>
      <c r="U39" s="104">
        <v>16.2</v>
      </c>
      <c r="V39" s="87"/>
      <c r="W39" s="87"/>
    </row>
    <row r="40" spans="1:23" x14ac:dyDescent="0.25">
      <c r="A40" s="88">
        <v>33</v>
      </c>
      <c r="B40" s="104">
        <v>235.4</v>
      </c>
      <c r="C40" s="104">
        <v>119.9</v>
      </c>
      <c r="D40" s="104">
        <v>81.400000000000006</v>
      </c>
      <c r="E40" s="104">
        <v>62.2</v>
      </c>
      <c r="F40" s="104">
        <v>50.7</v>
      </c>
      <c r="G40" s="104">
        <v>43</v>
      </c>
      <c r="H40" s="104">
        <v>37.5</v>
      </c>
      <c r="I40" s="104">
        <v>33.4</v>
      </c>
      <c r="J40" s="104">
        <v>30.2</v>
      </c>
      <c r="K40" s="104">
        <v>27.7</v>
      </c>
      <c r="L40" s="104">
        <v>25.6</v>
      </c>
      <c r="M40" s="104">
        <v>23.9</v>
      </c>
      <c r="N40" s="104">
        <v>22.5</v>
      </c>
      <c r="O40" s="104">
        <v>21.2</v>
      </c>
      <c r="P40" s="104">
        <v>20.100000000000001</v>
      </c>
      <c r="Q40" s="104">
        <v>19.2</v>
      </c>
      <c r="R40" s="104">
        <v>18.399999999999999</v>
      </c>
      <c r="S40" s="104">
        <v>17.7</v>
      </c>
      <c r="T40" s="104">
        <v>17</v>
      </c>
      <c r="U40" s="104">
        <v>16.5</v>
      </c>
      <c r="V40" s="87"/>
      <c r="W40" s="87"/>
    </row>
    <row r="41" spans="1:23" x14ac:dyDescent="0.25">
      <c r="A41" s="88">
        <v>34</v>
      </c>
      <c r="B41" s="104">
        <v>238.7</v>
      </c>
      <c r="C41" s="104">
        <v>121.6</v>
      </c>
      <c r="D41" s="104">
        <v>82.6</v>
      </c>
      <c r="E41" s="104">
        <v>63.1</v>
      </c>
      <c r="F41" s="104">
        <v>51.4</v>
      </c>
      <c r="G41" s="104">
        <v>43.6</v>
      </c>
      <c r="H41" s="104">
        <v>38</v>
      </c>
      <c r="I41" s="104">
        <v>33.9</v>
      </c>
      <c r="J41" s="104">
        <v>30.7</v>
      </c>
      <c r="K41" s="104">
        <v>28.1</v>
      </c>
      <c r="L41" s="104">
        <v>26</v>
      </c>
      <c r="M41" s="104">
        <v>24.3</v>
      </c>
      <c r="N41" s="104">
        <v>22.8</v>
      </c>
      <c r="O41" s="104">
        <v>21.5</v>
      </c>
      <c r="P41" s="104">
        <v>20.399999999999999</v>
      </c>
      <c r="Q41" s="104">
        <v>19.5</v>
      </c>
      <c r="R41" s="104">
        <v>18.7</v>
      </c>
      <c r="S41" s="104">
        <v>18</v>
      </c>
      <c r="T41" s="104">
        <v>17.3</v>
      </c>
      <c r="U41" s="104">
        <v>16.7</v>
      </c>
      <c r="V41" s="87"/>
      <c r="W41" s="87"/>
    </row>
    <row r="42" spans="1:23" x14ac:dyDescent="0.25">
      <c r="A42" s="88">
        <v>35</v>
      </c>
      <c r="B42" s="104">
        <v>242.1</v>
      </c>
      <c r="C42" s="104">
        <v>123.3</v>
      </c>
      <c r="D42" s="104">
        <v>83.7</v>
      </c>
      <c r="E42" s="104">
        <v>64</v>
      </c>
      <c r="F42" s="104">
        <v>52.1</v>
      </c>
      <c r="G42" s="104">
        <v>44.2</v>
      </c>
      <c r="H42" s="104">
        <v>38.6</v>
      </c>
      <c r="I42" s="104">
        <v>34.4</v>
      </c>
      <c r="J42" s="104">
        <v>31.1</v>
      </c>
      <c r="K42" s="104">
        <v>28.5</v>
      </c>
      <c r="L42" s="104">
        <v>26.4</v>
      </c>
      <c r="M42" s="104">
        <v>24.6</v>
      </c>
      <c r="N42" s="104">
        <v>23.1</v>
      </c>
      <c r="O42" s="104">
        <v>21.8</v>
      </c>
      <c r="P42" s="104">
        <v>20.8</v>
      </c>
      <c r="Q42" s="104">
        <v>19.8</v>
      </c>
      <c r="R42" s="104">
        <v>19</v>
      </c>
      <c r="S42" s="104">
        <v>18.2</v>
      </c>
      <c r="T42" s="104">
        <v>17.600000000000001</v>
      </c>
      <c r="U42" s="104">
        <v>17</v>
      </c>
      <c r="V42" s="87"/>
      <c r="W42" s="87"/>
    </row>
    <row r="43" spans="1:23" x14ac:dyDescent="0.25">
      <c r="A43" s="88">
        <v>36</v>
      </c>
      <c r="B43" s="104">
        <v>245.5</v>
      </c>
      <c r="C43" s="104">
        <v>125</v>
      </c>
      <c r="D43" s="104">
        <v>84.9</v>
      </c>
      <c r="E43" s="104">
        <v>64.900000000000006</v>
      </c>
      <c r="F43" s="104">
        <v>52.8</v>
      </c>
      <c r="G43" s="104">
        <v>44.8</v>
      </c>
      <c r="H43" s="104">
        <v>39.1</v>
      </c>
      <c r="I43" s="104">
        <v>34.9</v>
      </c>
      <c r="J43" s="104">
        <v>31.6</v>
      </c>
      <c r="K43" s="104">
        <v>28.9</v>
      </c>
      <c r="L43" s="104">
        <v>26.8</v>
      </c>
      <c r="M43" s="104">
        <v>25</v>
      </c>
      <c r="N43" s="104">
        <v>23.5</v>
      </c>
      <c r="O43" s="104">
        <v>22.2</v>
      </c>
      <c r="P43" s="104">
        <v>21.1</v>
      </c>
      <c r="Q43" s="104">
        <v>20.100000000000001</v>
      </c>
      <c r="R43" s="104">
        <v>19.3</v>
      </c>
      <c r="S43" s="104">
        <v>18.5</v>
      </c>
      <c r="T43" s="104">
        <v>17.899999999999999</v>
      </c>
      <c r="U43" s="104">
        <v>17.3</v>
      </c>
      <c r="V43" s="87"/>
      <c r="W43" s="87"/>
    </row>
    <row r="44" spans="1:23" x14ac:dyDescent="0.25">
      <c r="A44" s="88">
        <v>37</v>
      </c>
      <c r="B44" s="104">
        <v>249</v>
      </c>
      <c r="C44" s="104">
        <v>126.8</v>
      </c>
      <c r="D44" s="104">
        <v>86.1</v>
      </c>
      <c r="E44" s="104">
        <v>65.8</v>
      </c>
      <c r="F44" s="104">
        <v>53.6</v>
      </c>
      <c r="G44" s="104">
        <v>45.5</v>
      </c>
      <c r="H44" s="104">
        <v>39.700000000000003</v>
      </c>
      <c r="I44" s="104">
        <v>35.4</v>
      </c>
      <c r="J44" s="104">
        <v>32</v>
      </c>
      <c r="K44" s="104">
        <v>29.3</v>
      </c>
      <c r="L44" s="104">
        <v>27.2</v>
      </c>
      <c r="M44" s="104">
        <v>25.3</v>
      </c>
      <c r="N44" s="104">
        <v>23.8</v>
      </c>
      <c r="O44" s="104">
        <v>22.5</v>
      </c>
      <c r="P44" s="104">
        <v>21.4</v>
      </c>
      <c r="Q44" s="104">
        <v>20.399999999999999</v>
      </c>
      <c r="R44" s="104">
        <v>19.600000000000001</v>
      </c>
      <c r="S44" s="104">
        <v>18.8</v>
      </c>
      <c r="T44" s="104">
        <v>18.100000000000001</v>
      </c>
      <c r="U44" s="104">
        <v>17.600000000000001</v>
      </c>
      <c r="V44" s="87"/>
      <c r="W44" s="87"/>
    </row>
    <row r="45" spans="1:23" x14ac:dyDescent="0.25">
      <c r="A45" s="88">
        <v>38</v>
      </c>
      <c r="B45" s="104">
        <v>252.4</v>
      </c>
      <c r="C45" s="104">
        <v>128.6</v>
      </c>
      <c r="D45" s="104">
        <v>87.3</v>
      </c>
      <c r="E45" s="104">
        <v>66.7</v>
      </c>
      <c r="F45" s="104">
        <v>54.4</v>
      </c>
      <c r="G45" s="104">
        <v>46.1</v>
      </c>
      <c r="H45" s="104">
        <v>40.299999999999997</v>
      </c>
      <c r="I45" s="104">
        <v>35.9</v>
      </c>
      <c r="J45" s="104">
        <v>32.5</v>
      </c>
      <c r="K45" s="104">
        <v>29.8</v>
      </c>
      <c r="L45" s="104">
        <v>27.6</v>
      </c>
      <c r="M45" s="104">
        <v>25.7</v>
      </c>
      <c r="N45" s="104">
        <v>24.2</v>
      </c>
      <c r="O45" s="104">
        <v>22.9</v>
      </c>
      <c r="P45" s="104">
        <v>21.7</v>
      </c>
      <c r="Q45" s="104">
        <v>20.7</v>
      </c>
      <c r="R45" s="104">
        <v>19.899999999999999</v>
      </c>
      <c r="S45" s="104">
        <v>19.100000000000001</v>
      </c>
      <c r="T45" s="104">
        <v>18.399999999999999</v>
      </c>
      <c r="U45" s="104">
        <v>17.8</v>
      </c>
      <c r="V45" s="87"/>
      <c r="W45" s="87"/>
    </row>
    <row r="46" spans="1:23" x14ac:dyDescent="0.25">
      <c r="A46" s="88">
        <v>39</v>
      </c>
      <c r="B46" s="104">
        <v>256</v>
      </c>
      <c r="C46" s="104">
        <v>130.4</v>
      </c>
      <c r="D46" s="104">
        <v>88.6</v>
      </c>
      <c r="E46" s="104">
        <v>67.7</v>
      </c>
      <c r="F46" s="104">
        <v>55.1</v>
      </c>
      <c r="G46" s="104">
        <v>46.8</v>
      </c>
      <c r="H46" s="104">
        <v>40.9</v>
      </c>
      <c r="I46" s="104">
        <v>36.4</v>
      </c>
      <c r="J46" s="104">
        <v>33</v>
      </c>
      <c r="K46" s="104">
        <v>30.2</v>
      </c>
      <c r="L46" s="104">
        <v>28</v>
      </c>
      <c r="M46" s="104">
        <v>26.1</v>
      </c>
      <c r="N46" s="104">
        <v>24.5</v>
      </c>
      <c r="O46" s="104">
        <v>23.2</v>
      </c>
      <c r="P46" s="104">
        <v>22.1</v>
      </c>
      <c r="Q46" s="104">
        <v>21.1</v>
      </c>
      <c r="R46" s="104">
        <v>20.2</v>
      </c>
      <c r="S46" s="104">
        <v>19.399999999999999</v>
      </c>
      <c r="T46" s="104">
        <v>18.8</v>
      </c>
      <c r="U46" s="104">
        <v>18.100000000000001</v>
      </c>
      <c r="V46" s="87"/>
      <c r="W46" s="87"/>
    </row>
    <row r="47" spans="1:23" x14ac:dyDescent="0.25">
      <c r="A47" s="88">
        <v>40</v>
      </c>
      <c r="B47" s="104">
        <v>259.5</v>
      </c>
      <c r="C47" s="104">
        <v>132.19999999999999</v>
      </c>
      <c r="D47" s="104">
        <v>89.8</v>
      </c>
      <c r="E47" s="104">
        <v>68.599999999999994</v>
      </c>
      <c r="F47" s="104">
        <v>55.9</v>
      </c>
      <c r="G47" s="104">
        <v>47.5</v>
      </c>
      <c r="H47" s="104">
        <v>41.4</v>
      </c>
      <c r="I47" s="104">
        <v>36.9</v>
      </c>
      <c r="J47" s="104">
        <v>33.4</v>
      </c>
      <c r="K47" s="104">
        <v>30.7</v>
      </c>
      <c r="L47" s="104">
        <v>28.4</v>
      </c>
      <c r="M47" s="104">
        <v>26.5</v>
      </c>
      <c r="N47" s="104">
        <v>24.9</v>
      </c>
      <c r="O47" s="104">
        <v>23.6</v>
      </c>
      <c r="P47" s="104">
        <v>22.4</v>
      </c>
      <c r="Q47" s="104">
        <v>21.4</v>
      </c>
      <c r="R47" s="104">
        <v>20.5</v>
      </c>
      <c r="S47" s="104">
        <v>19.8</v>
      </c>
      <c r="T47" s="104">
        <v>19.100000000000001</v>
      </c>
      <c r="U47" s="104">
        <v>18.5</v>
      </c>
      <c r="V47" s="87"/>
      <c r="W47" s="87"/>
    </row>
    <row r="48" spans="1:23" x14ac:dyDescent="0.25">
      <c r="A48" s="88">
        <v>41</v>
      </c>
      <c r="B48" s="104">
        <v>263.10000000000002</v>
      </c>
      <c r="C48" s="104">
        <v>134</v>
      </c>
      <c r="D48" s="104">
        <v>91.1</v>
      </c>
      <c r="E48" s="104">
        <v>69.599999999999994</v>
      </c>
      <c r="F48" s="104">
        <v>56.7</v>
      </c>
      <c r="G48" s="104">
        <v>48.1</v>
      </c>
      <c r="H48" s="104">
        <v>42</v>
      </c>
      <c r="I48" s="104">
        <v>37.5</v>
      </c>
      <c r="J48" s="104">
        <v>33.9</v>
      </c>
      <c r="K48" s="104">
        <v>31.1</v>
      </c>
      <c r="L48" s="104">
        <v>28.8</v>
      </c>
      <c r="M48" s="104">
        <v>26.9</v>
      </c>
      <c r="N48" s="104">
        <v>25.3</v>
      </c>
      <c r="O48" s="104">
        <v>24</v>
      </c>
      <c r="P48" s="104">
        <v>22.8</v>
      </c>
      <c r="Q48" s="104">
        <v>21.8</v>
      </c>
      <c r="R48" s="104">
        <v>20.9</v>
      </c>
      <c r="S48" s="104">
        <v>20.100000000000001</v>
      </c>
      <c r="T48" s="104">
        <v>19.399999999999999</v>
      </c>
      <c r="U48" s="104">
        <v>18.8</v>
      </c>
      <c r="V48" s="87"/>
      <c r="W48" s="87"/>
    </row>
    <row r="49" spans="1:23" x14ac:dyDescent="0.25">
      <c r="A49" s="88">
        <v>42</v>
      </c>
      <c r="B49" s="104">
        <v>266.7</v>
      </c>
      <c r="C49" s="104">
        <v>135.9</v>
      </c>
      <c r="D49" s="104">
        <v>92.3</v>
      </c>
      <c r="E49" s="104">
        <v>70.599999999999994</v>
      </c>
      <c r="F49" s="104">
        <v>57.5</v>
      </c>
      <c r="G49" s="104">
        <v>48.8</v>
      </c>
      <c r="H49" s="104">
        <v>42.7</v>
      </c>
      <c r="I49" s="104">
        <v>38</v>
      </c>
      <c r="J49" s="104">
        <v>34.5</v>
      </c>
      <c r="K49" s="104">
        <v>31.6</v>
      </c>
      <c r="L49" s="104">
        <v>29.3</v>
      </c>
      <c r="M49" s="104">
        <v>27.4</v>
      </c>
      <c r="N49" s="104">
        <v>25.7</v>
      </c>
      <c r="O49" s="104">
        <v>24.4</v>
      </c>
      <c r="P49" s="104">
        <v>23.2</v>
      </c>
      <c r="Q49" s="104">
        <v>22.1</v>
      </c>
      <c r="R49" s="104">
        <v>21.2</v>
      </c>
      <c r="S49" s="104">
        <v>20.399999999999999</v>
      </c>
      <c r="T49" s="104">
        <v>19.7</v>
      </c>
      <c r="U49" s="104">
        <v>19.100000000000001</v>
      </c>
      <c r="V49" s="87"/>
      <c r="W49" s="87"/>
    </row>
    <row r="50" spans="1:23" x14ac:dyDescent="0.25">
      <c r="A50" s="88">
        <v>43</v>
      </c>
      <c r="B50" s="104">
        <v>270.39999999999998</v>
      </c>
      <c r="C50" s="104">
        <v>137.80000000000001</v>
      </c>
      <c r="D50" s="104">
        <v>93.6</v>
      </c>
      <c r="E50" s="104">
        <v>71.599999999999994</v>
      </c>
      <c r="F50" s="104">
        <v>58.4</v>
      </c>
      <c r="G50" s="104">
        <v>49.6</v>
      </c>
      <c r="H50" s="104">
        <v>43.3</v>
      </c>
      <c r="I50" s="104">
        <v>38.6</v>
      </c>
      <c r="J50" s="104">
        <v>35</v>
      </c>
      <c r="K50" s="104">
        <v>32.1</v>
      </c>
      <c r="L50" s="104">
        <v>29.7</v>
      </c>
      <c r="M50" s="104">
        <v>27.8</v>
      </c>
      <c r="N50" s="104">
        <v>26.2</v>
      </c>
      <c r="O50" s="104">
        <v>24.8</v>
      </c>
      <c r="P50" s="104">
        <v>23.6</v>
      </c>
      <c r="Q50" s="104">
        <v>22.5</v>
      </c>
      <c r="R50" s="104">
        <v>21.6</v>
      </c>
      <c r="S50" s="104">
        <v>20.8</v>
      </c>
      <c r="T50" s="104">
        <v>20.100000000000001</v>
      </c>
      <c r="U50" s="104">
        <v>19.5</v>
      </c>
      <c r="V50" s="87"/>
      <c r="W50" s="87"/>
    </row>
    <row r="51" spans="1:23" x14ac:dyDescent="0.25">
      <c r="A51" s="88">
        <v>44</v>
      </c>
      <c r="B51" s="104">
        <v>274.10000000000002</v>
      </c>
      <c r="C51" s="104">
        <v>139.69999999999999</v>
      </c>
      <c r="D51" s="104">
        <v>94.9</v>
      </c>
      <c r="E51" s="104">
        <v>72.599999999999994</v>
      </c>
      <c r="F51" s="104">
        <v>59.2</v>
      </c>
      <c r="G51" s="104">
        <v>50.3</v>
      </c>
      <c r="H51" s="104">
        <v>43.9</v>
      </c>
      <c r="I51" s="104">
        <v>39.200000000000003</v>
      </c>
      <c r="J51" s="104">
        <v>35.5</v>
      </c>
      <c r="K51" s="104">
        <v>32.6</v>
      </c>
      <c r="L51" s="104">
        <v>30.2</v>
      </c>
      <c r="M51" s="104">
        <v>28.2</v>
      </c>
      <c r="N51" s="104">
        <v>26.6</v>
      </c>
      <c r="O51" s="104">
        <v>25.2</v>
      </c>
      <c r="P51" s="104">
        <v>24</v>
      </c>
      <c r="Q51" s="104">
        <v>22.9</v>
      </c>
      <c r="R51" s="104">
        <v>22</v>
      </c>
      <c r="S51" s="104">
        <v>21.2</v>
      </c>
      <c r="T51" s="104">
        <v>20.5</v>
      </c>
      <c r="U51" s="104">
        <v>19.8</v>
      </c>
      <c r="V51" s="87"/>
      <c r="W51" s="87"/>
    </row>
    <row r="52" spans="1:23" x14ac:dyDescent="0.25">
      <c r="A52" s="88">
        <v>45</v>
      </c>
      <c r="B52" s="104">
        <v>277.8</v>
      </c>
      <c r="C52" s="104">
        <v>141.6</v>
      </c>
      <c r="D52" s="104">
        <v>96.2</v>
      </c>
      <c r="E52" s="104">
        <v>73.599999999999994</v>
      </c>
      <c r="F52" s="104">
        <v>60</v>
      </c>
      <c r="G52" s="104">
        <v>51</v>
      </c>
      <c r="H52" s="104">
        <v>44.6</v>
      </c>
      <c r="I52" s="104">
        <v>39.799999999999997</v>
      </c>
      <c r="J52" s="104">
        <v>36.1</v>
      </c>
      <c r="K52" s="104">
        <v>33.1</v>
      </c>
      <c r="L52" s="104">
        <v>30.7</v>
      </c>
      <c r="M52" s="104">
        <v>28.7</v>
      </c>
      <c r="N52" s="104">
        <v>27</v>
      </c>
      <c r="O52" s="104">
        <v>25.6</v>
      </c>
      <c r="P52" s="104">
        <v>24.4</v>
      </c>
      <c r="Q52" s="104">
        <v>23.3</v>
      </c>
      <c r="R52" s="104">
        <v>22.4</v>
      </c>
      <c r="S52" s="104">
        <v>21.6</v>
      </c>
      <c r="T52" s="104">
        <v>20.8</v>
      </c>
      <c r="U52" s="104">
        <v>20.2</v>
      </c>
      <c r="V52" s="87"/>
      <c r="W52" s="87"/>
    </row>
    <row r="53" spans="1:23" x14ac:dyDescent="0.25">
      <c r="A53" s="88">
        <v>46</v>
      </c>
      <c r="B53" s="104">
        <v>281.5</v>
      </c>
      <c r="C53" s="104">
        <v>143.5</v>
      </c>
      <c r="D53" s="104">
        <v>97.6</v>
      </c>
      <c r="E53" s="104">
        <v>74.599999999999994</v>
      </c>
      <c r="F53" s="104">
        <v>60.9</v>
      </c>
      <c r="G53" s="104">
        <v>51.8</v>
      </c>
      <c r="H53" s="104">
        <v>45.2</v>
      </c>
      <c r="I53" s="104">
        <v>40.4</v>
      </c>
      <c r="J53" s="104">
        <v>36.6</v>
      </c>
      <c r="K53" s="104">
        <v>33.6</v>
      </c>
      <c r="L53" s="104">
        <v>31.2</v>
      </c>
      <c r="M53" s="104">
        <v>29.2</v>
      </c>
      <c r="N53" s="104">
        <v>27.5</v>
      </c>
      <c r="O53" s="104">
        <v>26</v>
      </c>
      <c r="P53" s="104">
        <v>24.8</v>
      </c>
      <c r="Q53" s="104">
        <v>23.7</v>
      </c>
      <c r="R53" s="104">
        <v>22.8</v>
      </c>
      <c r="S53" s="104">
        <v>22</v>
      </c>
      <c r="T53" s="104">
        <v>21.2</v>
      </c>
      <c r="U53" s="104">
        <v>20.6</v>
      </c>
      <c r="V53" s="87"/>
      <c r="W53" s="87"/>
    </row>
    <row r="54" spans="1:23" x14ac:dyDescent="0.25">
      <c r="A54" s="88">
        <v>47</v>
      </c>
      <c r="B54" s="104">
        <v>285.2</v>
      </c>
      <c r="C54" s="104">
        <v>145.4</v>
      </c>
      <c r="D54" s="104">
        <v>98.9</v>
      </c>
      <c r="E54" s="104">
        <v>75.7</v>
      </c>
      <c r="F54" s="104">
        <v>61.8</v>
      </c>
      <c r="G54" s="104">
        <v>52.5</v>
      </c>
      <c r="H54" s="104">
        <v>45.9</v>
      </c>
      <c r="I54" s="104">
        <v>41</v>
      </c>
      <c r="J54" s="104">
        <v>37.200000000000003</v>
      </c>
      <c r="K54" s="104">
        <v>34.200000000000003</v>
      </c>
      <c r="L54" s="104">
        <v>31.7</v>
      </c>
      <c r="M54" s="104">
        <v>29.7</v>
      </c>
      <c r="N54" s="104">
        <v>27.9</v>
      </c>
      <c r="O54" s="104">
        <v>26.5</v>
      </c>
      <c r="P54" s="104">
        <v>25.2</v>
      </c>
      <c r="Q54" s="104">
        <v>24.1</v>
      </c>
      <c r="R54" s="104">
        <v>23.2</v>
      </c>
      <c r="S54" s="104">
        <v>22.4</v>
      </c>
      <c r="T54" s="104">
        <v>21.6</v>
      </c>
      <c r="U54" s="104">
        <v>21</v>
      </c>
      <c r="V54" s="87"/>
      <c r="W54" s="87"/>
    </row>
    <row r="55" spans="1:23" x14ac:dyDescent="0.25">
      <c r="A55" s="88">
        <v>48</v>
      </c>
      <c r="B55" s="104">
        <v>288.89999999999998</v>
      </c>
      <c r="C55" s="104">
        <v>147.4</v>
      </c>
      <c r="D55" s="104">
        <v>100.3</v>
      </c>
      <c r="E55" s="104">
        <v>76.7</v>
      </c>
      <c r="F55" s="104">
        <v>62.6</v>
      </c>
      <c r="G55" s="104">
        <v>53.3</v>
      </c>
      <c r="H55" s="104">
        <v>46.6</v>
      </c>
      <c r="I55" s="104">
        <v>41.6</v>
      </c>
      <c r="J55" s="104">
        <v>37.799999999999997</v>
      </c>
      <c r="K55" s="104">
        <v>34.700000000000003</v>
      </c>
      <c r="L55" s="104">
        <v>32.200000000000003</v>
      </c>
      <c r="M55" s="104">
        <v>30.1</v>
      </c>
      <c r="N55" s="104">
        <v>28.4</v>
      </c>
      <c r="O55" s="104">
        <v>26.9</v>
      </c>
      <c r="P55" s="104">
        <v>25.7</v>
      </c>
      <c r="Q55" s="104">
        <v>24.6</v>
      </c>
      <c r="R55" s="104">
        <v>23.6</v>
      </c>
      <c r="S55" s="104">
        <v>22.8</v>
      </c>
      <c r="T55" s="104">
        <v>22</v>
      </c>
      <c r="U55" s="104">
        <v>21.3</v>
      </c>
      <c r="V55" s="87"/>
      <c r="W55" s="87"/>
    </row>
    <row r="56" spans="1:23" x14ac:dyDescent="0.25">
      <c r="A56" s="88">
        <v>49</v>
      </c>
      <c r="B56" s="104">
        <v>292.60000000000002</v>
      </c>
      <c r="C56" s="104">
        <v>149.30000000000001</v>
      </c>
      <c r="D56" s="104">
        <v>101.6</v>
      </c>
      <c r="E56" s="104">
        <v>77.8</v>
      </c>
      <c r="F56" s="104">
        <v>63.5</v>
      </c>
      <c r="G56" s="104">
        <v>54.1</v>
      </c>
      <c r="H56" s="104">
        <v>47.3</v>
      </c>
      <c r="I56" s="104">
        <v>42.3</v>
      </c>
      <c r="J56" s="104">
        <v>38.4</v>
      </c>
      <c r="K56" s="104">
        <v>35.299999999999997</v>
      </c>
      <c r="L56" s="104">
        <v>32.700000000000003</v>
      </c>
      <c r="M56" s="104">
        <v>30.6</v>
      </c>
      <c r="N56" s="104">
        <v>28.9</v>
      </c>
      <c r="O56" s="104">
        <v>27.4</v>
      </c>
      <c r="P56" s="104">
        <v>26.1</v>
      </c>
      <c r="Q56" s="104">
        <v>25</v>
      </c>
      <c r="R56" s="104">
        <v>24</v>
      </c>
      <c r="S56" s="104">
        <v>23.2</v>
      </c>
      <c r="T56" s="104">
        <v>22.4</v>
      </c>
      <c r="U56" s="104"/>
      <c r="V56" s="87"/>
      <c r="W56" s="87"/>
    </row>
    <row r="57" spans="1:23" x14ac:dyDescent="0.25">
      <c r="A57" s="88">
        <v>50</v>
      </c>
      <c r="B57" s="104">
        <v>296.2</v>
      </c>
      <c r="C57" s="104">
        <v>151.19999999999999</v>
      </c>
      <c r="D57" s="104">
        <v>102.9</v>
      </c>
      <c r="E57" s="104">
        <v>78.8</v>
      </c>
      <c r="F57" s="104">
        <v>64.400000000000006</v>
      </c>
      <c r="G57" s="104">
        <v>54.8</v>
      </c>
      <c r="H57" s="104">
        <v>48</v>
      </c>
      <c r="I57" s="104">
        <v>42.9</v>
      </c>
      <c r="J57" s="104">
        <v>38.9</v>
      </c>
      <c r="K57" s="104">
        <v>35.799999999999997</v>
      </c>
      <c r="L57" s="104">
        <v>33.299999999999997</v>
      </c>
      <c r="M57" s="104">
        <v>31.1</v>
      </c>
      <c r="N57" s="104">
        <v>29.4</v>
      </c>
      <c r="O57" s="104">
        <v>27.9</v>
      </c>
      <c r="P57" s="104">
        <v>26.6</v>
      </c>
      <c r="Q57" s="104">
        <v>25.5</v>
      </c>
      <c r="R57" s="104">
        <v>24.5</v>
      </c>
      <c r="S57" s="104">
        <v>23.6</v>
      </c>
      <c r="T57" s="104"/>
      <c r="U57" s="104"/>
      <c r="V57" s="87"/>
      <c r="W57" s="87"/>
    </row>
    <row r="58" spans="1:23" x14ac:dyDescent="0.25">
      <c r="A58" s="88">
        <v>51</v>
      </c>
      <c r="B58" s="104">
        <v>299.89999999999998</v>
      </c>
      <c r="C58" s="104">
        <v>153.1</v>
      </c>
      <c r="D58" s="104">
        <v>104.3</v>
      </c>
      <c r="E58" s="104">
        <v>79.900000000000006</v>
      </c>
      <c r="F58" s="104">
        <v>65.3</v>
      </c>
      <c r="G58" s="104">
        <v>55.6</v>
      </c>
      <c r="H58" s="104">
        <v>48.7</v>
      </c>
      <c r="I58" s="104">
        <v>43.5</v>
      </c>
      <c r="J58" s="104">
        <v>39.5</v>
      </c>
      <c r="K58" s="104">
        <v>36.4</v>
      </c>
      <c r="L58" s="104">
        <v>33.799999999999997</v>
      </c>
      <c r="M58" s="104">
        <v>31.6</v>
      </c>
      <c r="N58" s="104">
        <v>29.9</v>
      </c>
      <c r="O58" s="104">
        <v>28.3</v>
      </c>
      <c r="P58" s="104">
        <v>27</v>
      </c>
      <c r="Q58" s="104">
        <v>25.9</v>
      </c>
      <c r="R58" s="104">
        <v>24.9</v>
      </c>
      <c r="S58" s="104"/>
      <c r="T58" s="104"/>
      <c r="U58" s="104"/>
      <c r="V58" s="87"/>
      <c r="W58" s="87"/>
    </row>
    <row r="59" spans="1:23" x14ac:dyDescent="0.25">
      <c r="A59" s="88">
        <v>52</v>
      </c>
      <c r="B59" s="104">
        <v>303.5</v>
      </c>
      <c r="C59" s="104">
        <v>155</v>
      </c>
      <c r="D59" s="104">
        <v>105.6</v>
      </c>
      <c r="E59" s="104">
        <v>80.900000000000006</v>
      </c>
      <c r="F59" s="104">
        <v>66.2</v>
      </c>
      <c r="G59" s="104">
        <v>56.4</v>
      </c>
      <c r="H59" s="104">
        <v>49.4</v>
      </c>
      <c r="I59" s="104">
        <v>44.2</v>
      </c>
      <c r="J59" s="104">
        <v>40.1</v>
      </c>
      <c r="K59" s="104">
        <v>36.9</v>
      </c>
      <c r="L59" s="104">
        <v>34.299999999999997</v>
      </c>
      <c r="M59" s="104">
        <v>32.200000000000003</v>
      </c>
      <c r="N59" s="104">
        <v>30.3</v>
      </c>
      <c r="O59" s="104">
        <v>28.8</v>
      </c>
      <c r="P59" s="104">
        <v>27.5</v>
      </c>
      <c r="Q59" s="104">
        <v>26.3</v>
      </c>
      <c r="R59" s="104"/>
      <c r="S59" s="104"/>
      <c r="T59" s="104"/>
      <c r="U59" s="104"/>
      <c r="V59" s="87"/>
      <c r="W59" s="87"/>
    </row>
    <row r="60" spans="1:23" x14ac:dyDescent="0.25">
      <c r="A60" s="88">
        <v>53</v>
      </c>
      <c r="B60" s="104">
        <v>307.10000000000002</v>
      </c>
      <c r="C60" s="104">
        <v>157</v>
      </c>
      <c r="D60" s="104">
        <v>107</v>
      </c>
      <c r="E60" s="104">
        <v>82</v>
      </c>
      <c r="F60" s="104">
        <v>67.099999999999994</v>
      </c>
      <c r="G60" s="104">
        <v>57.1</v>
      </c>
      <c r="H60" s="104">
        <v>50.1</v>
      </c>
      <c r="I60" s="104">
        <v>44.8</v>
      </c>
      <c r="J60" s="104">
        <v>40.700000000000003</v>
      </c>
      <c r="K60" s="104">
        <v>37.5</v>
      </c>
      <c r="L60" s="104">
        <v>34.799999999999997</v>
      </c>
      <c r="M60" s="104">
        <v>32.700000000000003</v>
      </c>
      <c r="N60" s="104">
        <v>30.8</v>
      </c>
      <c r="O60" s="104">
        <v>29.3</v>
      </c>
      <c r="P60" s="104">
        <v>28</v>
      </c>
      <c r="Q60" s="104"/>
      <c r="R60" s="104"/>
      <c r="S60" s="104"/>
      <c r="T60" s="104"/>
      <c r="U60" s="104"/>
      <c r="V60" s="87"/>
      <c r="W60" s="87"/>
    </row>
    <row r="61" spans="1:23" x14ac:dyDescent="0.25">
      <c r="A61" s="88">
        <v>54</v>
      </c>
      <c r="B61" s="104">
        <v>310.8</v>
      </c>
      <c r="C61" s="104">
        <v>158.9</v>
      </c>
      <c r="D61" s="104">
        <v>108.3</v>
      </c>
      <c r="E61" s="104">
        <v>83.1</v>
      </c>
      <c r="F61" s="104">
        <v>68</v>
      </c>
      <c r="G61" s="104">
        <v>57.9</v>
      </c>
      <c r="H61" s="104">
        <v>50.8</v>
      </c>
      <c r="I61" s="104">
        <v>45.5</v>
      </c>
      <c r="J61" s="104">
        <v>41.3</v>
      </c>
      <c r="K61" s="104">
        <v>38.1</v>
      </c>
      <c r="L61" s="104">
        <v>35.4</v>
      </c>
      <c r="M61" s="104">
        <v>33.200000000000003</v>
      </c>
      <c r="N61" s="104">
        <v>31.3</v>
      </c>
      <c r="O61" s="104">
        <v>29.8</v>
      </c>
      <c r="P61" s="104"/>
      <c r="Q61" s="104"/>
      <c r="R61" s="104"/>
      <c r="S61" s="104"/>
      <c r="T61" s="104"/>
      <c r="U61" s="104"/>
      <c r="V61" s="87"/>
      <c r="W61" s="87"/>
    </row>
    <row r="62" spans="1:23" x14ac:dyDescent="0.25">
      <c r="A62" s="88">
        <v>55</v>
      </c>
      <c r="B62" s="104">
        <v>314.5</v>
      </c>
      <c r="C62" s="104">
        <v>160.80000000000001</v>
      </c>
      <c r="D62" s="104">
        <v>109.7</v>
      </c>
      <c r="E62" s="104">
        <v>84.2</v>
      </c>
      <c r="F62" s="104">
        <v>68.900000000000006</v>
      </c>
      <c r="G62" s="104">
        <v>58.7</v>
      </c>
      <c r="H62" s="104">
        <v>51.5</v>
      </c>
      <c r="I62" s="104">
        <v>46.1</v>
      </c>
      <c r="J62" s="104">
        <v>41.9</v>
      </c>
      <c r="K62" s="104">
        <v>38.6</v>
      </c>
      <c r="L62" s="104">
        <v>35.9</v>
      </c>
      <c r="M62" s="104">
        <v>33.700000000000003</v>
      </c>
      <c r="N62" s="104">
        <v>31.9</v>
      </c>
      <c r="O62" s="104"/>
      <c r="P62" s="104"/>
      <c r="Q62" s="104"/>
      <c r="R62" s="104"/>
      <c r="S62" s="104"/>
      <c r="T62" s="104"/>
      <c r="U62" s="104"/>
      <c r="V62" s="87"/>
      <c r="W62" s="87"/>
    </row>
    <row r="63" spans="1:23" x14ac:dyDescent="0.25">
      <c r="A63" s="88">
        <v>56</v>
      </c>
      <c r="B63" s="104">
        <v>318.2</v>
      </c>
      <c r="C63" s="104">
        <v>162.80000000000001</v>
      </c>
      <c r="D63" s="104">
        <v>111.1</v>
      </c>
      <c r="E63" s="104">
        <v>85.2</v>
      </c>
      <c r="F63" s="104">
        <v>69.8</v>
      </c>
      <c r="G63" s="104">
        <v>59.5</v>
      </c>
      <c r="H63" s="104">
        <v>52.2</v>
      </c>
      <c r="I63" s="104">
        <v>46.8</v>
      </c>
      <c r="J63" s="104">
        <v>42.6</v>
      </c>
      <c r="K63" s="104">
        <v>39.200000000000003</v>
      </c>
      <c r="L63" s="104">
        <v>36.5</v>
      </c>
      <c r="M63" s="104">
        <v>34.299999999999997</v>
      </c>
      <c r="N63" s="104"/>
      <c r="O63" s="104"/>
      <c r="P63" s="104"/>
      <c r="Q63" s="104"/>
      <c r="R63" s="104"/>
      <c r="S63" s="104"/>
      <c r="T63" s="104"/>
      <c r="U63" s="104"/>
      <c r="V63" s="87"/>
      <c r="W63" s="87"/>
    </row>
    <row r="64" spans="1:23" x14ac:dyDescent="0.25">
      <c r="A64" s="88">
        <v>57</v>
      </c>
      <c r="B64" s="104">
        <v>322</v>
      </c>
      <c r="C64" s="104">
        <v>164.8</v>
      </c>
      <c r="D64" s="104">
        <v>112.5</v>
      </c>
      <c r="E64" s="104">
        <v>86.4</v>
      </c>
      <c r="F64" s="104">
        <v>70.7</v>
      </c>
      <c r="G64" s="104">
        <v>60.4</v>
      </c>
      <c r="H64" s="104">
        <v>53</v>
      </c>
      <c r="I64" s="104">
        <v>47.5</v>
      </c>
      <c r="J64" s="104">
        <v>43.2</v>
      </c>
      <c r="K64" s="104">
        <v>39.799999999999997</v>
      </c>
      <c r="L64" s="104">
        <v>37.1</v>
      </c>
      <c r="M64" s="104"/>
      <c r="N64" s="104"/>
      <c r="O64" s="104"/>
      <c r="P64" s="104"/>
      <c r="Q64" s="104"/>
      <c r="R64" s="104"/>
      <c r="S64" s="104"/>
      <c r="T64" s="104"/>
      <c r="U64" s="104"/>
      <c r="V64" s="87"/>
      <c r="W64" s="87"/>
    </row>
    <row r="65" spans="1:23" x14ac:dyDescent="0.25">
      <c r="A65" s="88">
        <v>58</v>
      </c>
      <c r="B65" s="104">
        <v>326</v>
      </c>
      <c r="C65" s="104">
        <v>166.9</v>
      </c>
      <c r="D65" s="104">
        <v>114</v>
      </c>
      <c r="E65" s="104">
        <v>87.5</v>
      </c>
      <c r="F65" s="104">
        <v>71.7</v>
      </c>
      <c r="G65" s="104">
        <v>61.2</v>
      </c>
      <c r="H65" s="104">
        <v>53.8</v>
      </c>
      <c r="I65" s="104">
        <v>48.2</v>
      </c>
      <c r="J65" s="104">
        <v>43.9</v>
      </c>
      <c r="K65" s="104">
        <v>40.5</v>
      </c>
      <c r="L65" s="104"/>
      <c r="M65" s="104"/>
      <c r="N65" s="104"/>
      <c r="O65" s="104"/>
      <c r="P65" s="104"/>
      <c r="Q65" s="104"/>
      <c r="R65" s="104"/>
      <c r="S65" s="104"/>
      <c r="T65" s="104"/>
      <c r="U65" s="104"/>
      <c r="V65" s="87"/>
      <c r="W65" s="87"/>
    </row>
    <row r="66" spans="1:23" x14ac:dyDescent="0.25">
      <c r="A66" s="88">
        <v>59</v>
      </c>
      <c r="B66" s="104">
        <v>330.1</v>
      </c>
      <c r="C66" s="104">
        <v>169.1</v>
      </c>
      <c r="D66" s="104">
        <v>115.5</v>
      </c>
      <c r="E66" s="104">
        <v>88.7</v>
      </c>
      <c r="F66" s="104">
        <v>72.7</v>
      </c>
      <c r="G66" s="104">
        <v>62.1</v>
      </c>
      <c r="H66" s="104">
        <v>54.6</v>
      </c>
      <c r="I66" s="104">
        <v>48.9</v>
      </c>
      <c r="J66" s="104">
        <v>44.6</v>
      </c>
      <c r="K66" s="104"/>
      <c r="L66" s="104"/>
      <c r="M66" s="104"/>
      <c r="N66" s="104"/>
      <c r="O66" s="104"/>
      <c r="P66" s="104"/>
      <c r="Q66" s="104"/>
      <c r="R66" s="104"/>
      <c r="S66" s="104"/>
      <c r="T66" s="104"/>
      <c r="U66" s="104"/>
      <c r="V66" s="87"/>
      <c r="W66" s="87"/>
    </row>
    <row r="67" spans="1:23" x14ac:dyDescent="0.25">
      <c r="A67" s="88">
        <v>60</v>
      </c>
      <c r="B67" s="104">
        <v>334.3</v>
      </c>
      <c r="C67" s="104">
        <v>171.3</v>
      </c>
      <c r="D67" s="104">
        <v>117.1</v>
      </c>
      <c r="E67" s="104">
        <v>90</v>
      </c>
      <c r="F67" s="104">
        <v>73.8</v>
      </c>
      <c r="G67" s="104">
        <v>63</v>
      </c>
      <c r="H67" s="104">
        <v>55.4</v>
      </c>
      <c r="I67" s="104">
        <v>49.8</v>
      </c>
      <c r="J67" s="104"/>
      <c r="K67" s="104"/>
      <c r="L67" s="104"/>
      <c r="M67" s="104"/>
      <c r="N67" s="104"/>
      <c r="O67" s="104"/>
      <c r="P67" s="104"/>
      <c r="Q67" s="104"/>
      <c r="R67" s="104"/>
      <c r="S67" s="104"/>
      <c r="T67" s="104"/>
      <c r="U67" s="104"/>
      <c r="V67" s="87"/>
      <c r="W67" s="87"/>
    </row>
    <row r="68" spans="1:23" x14ac:dyDescent="0.25">
      <c r="A68" s="88">
        <v>61</v>
      </c>
      <c r="B68" s="104">
        <v>338.8</v>
      </c>
      <c r="C68" s="104">
        <v>173.7</v>
      </c>
      <c r="D68" s="104">
        <v>118.7</v>
      </c>
      <c r="E68" s="104">
        <v>91.3</v>
      </c>
      <c r="F68" s="104">
        <v>74.900000000000006</v>
      </c>
      <c r="G68" s="104">
        <v>64</v>
      </c>
      <c r="H68" s="104">
        <v>56.4</v>
      </c>
      <c r="I68" s="104"/>
      <c r="J68" s="104"/>
      <c r="K68" s="104"/>
      <c r="L68" s="104"/>
      <c r="M68" s="104"/>
      <c r="N68" s="104"/>
      <c r="O68" s="104"/>
      <c r="P68" s="104"/>
      <c r="Q68" s="104"/>
      <c r="R68" s="104"/>
      <c r="S68" s="104"/>
      <c r="T68" s="104"/>
      <c r="U68" s="104"/>
      <c r="V68" s="87"/>
      <c r="W68" s="87"/>
    </row>
    <row r="69" spans="1:23" x14ac:dyDescent="0.25">
      <c r="A69" s="88">
        <v>62</v>
      </c>
      <c r="B69" s="104">
        <v>343.6</v>
      </c>
      <c r="C69" s="104">
        <v>176.2</v>
      </c>
      <c r="D69" s="104">
        <v>120.5</v>
      </c>
      <c r="E69" s="104">
        <v>92.7</v>
      </c>
      <c r="F69" s="104">
        <v>76.099999999999994</v>
      </c>
      <c r="G69" s="104">
        <v>65.099999999999994</v>
      </c>
      <c r="H69" s="104"/>
      <c r="I69" s="104"/>
      <c r="J69" s="104"/>
      <c r="K69" s="104"/>
      <c r="L69" s="104"/>
      <c r="M69" s="104"/>
      <c r="N69" s="104"/>
      <c r="O69" s="104"/>
      <c r="P69" s="104"/>
      <c r="Q69" s="104"/>
      <c r="R69" s="104"/>
      <c r="S69" s="104"/>
      <c r="T69" s="104"/>
      <c r="U69" s="104"/>
      <c r="V69" s="87"/>
      <c r="W69" s="87"/>
    </row>
    <row r="70" spans="1:23" x14ac:dyDescent="0.25">
      <c r="A70" s="88">
        <v>63</v>
      </c>
      <c r="B70" s="104">
        <v>348.6</v>
      </c>
      <c r="C70" s="104">
        <v>178.8</v>
      </c>
      <c r="D70" s="104">
        <v>122.3</v>
      </c>
      <c r="E70" s="104">
        <v>94.1</v>
      </c>
      <c r="F70" s="104">
        <v>77.400000000000006</v>
      </c>
      <c r="G70" s="104"/>
      <c r="H70" s="104"/>
      <c r="I70" s="104"/>
      <c r="J70" s="104"/>
      <c r="K70" s="104"/>
      <c r="L70" s="104"/>
      <c r="M70" s="104"/>
      <c r="N70" s="104"/>
      <c r="O70" s="104"/>
      <c r="P70" s="104"/>
      <c r="Q70" s="104"/>
      <c r="R70" s="104"/>
      <c r="S70" s="104"/>
      <c r="T70" s="104"/>
      <c r="U70" s="104"/>
      <c r="V70" s="87"/>
      <c r="W70" s="87"/>
    </row>
    <row r="71" spans="1:23" x14ac:dyDescent="0.25">
      <c r="A71" s="88">
        <v>64</v>
      </c>
      <c r="B71" s="104">
        <v>353.9</v>
      </c>
      <c r="C71" s="104">
        <v>181.6</v>
      </c>
      <c r="D71" s="104">
        <v>124.3</v>
      </c>
      <c r="E71" s="104">
        <v>95.8</v>
      </c>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359.6</v>
      </c>
      <c r="C72" s="104">
        <v>184.6</v>
      </c>
      <c r="D72" s="104">
        <v>126.5</v>
      </c>
      <c r="E72" s="104"/>
      <c r="F72" s="104"/>
      <c r="G72" s="104"/>
      <c r="H72" s="104"/>
      <c r="I72" s="104"/>
      <c r="J72" s="104"/>
      <c r="K72" s="104"/>
      <c r="L72" s="104"/>
      <c r="M72" s="104"/>
      <c r="N72" s="104"/>
      <c r="O72" s="104"/>
      <c r="P72" s="104"/>
      <c r="Q72" s="104"/>
      <c r="R72" s="104"/>
      <c r="S72" s="104"/>
      <c r="T72" s="104"/>
      <c r="U72" s="104"/>
      <c r="V72" s="87"/>
      <c r="W72" s="87"/>
    </row>
    <row r="73" spans="1:23" x14ac:dyDescent="0.25">
      <c r="A73" s="88">
        <v>66</v>
      </c>
      <c r="B73" s="104">
        <v>365.7</v>
      </c>
      <c r="C73" s="104">
        <v>187.9</v>
      </c>
      <c r="D73" s="104"/>
      <c r="E73" s="104"/>
      <c r="F73" s="104"/>
      <c r="G73" s="104"/>
      <c r="H73" s="104"/>
      <c r="I73" s="104"/>
      <c r="J73" s="104"/>
      <c r="K73" s="104"/>
      <c r="L73" s="104"/>
      <c r="M73" s="104"/>
      <c r="N73" s="104"/>
      <c r="O73" s="104"/>
      <c r="P73" s="104"/>
      <c r="Q73" s="104"/>
      <c r="R73" s="104"/>
      <c r="S73" s="104"/>
      <c r="T73" s="104"/>
      <c r="U73" s="104"/>
      <c r="V73" s="87"/>
      <c r="W73" s="87"/>
    </row>
    <row r="74" spans="1:23" x14ac:dyDescent="0.25">
      <c r="A74" s="88">
        <v>67</v>
      </c>
      <c r="B74" s="104">
        <v>372.1</v>
      </c>
      <c r="C74" s="104"/>
      <c r="D74" s="104"/>
      <c r="E74" s="104"/>
      <c r="F74" s="104"/>
      <c r="G74" s="104"/>
      <c r="H74" s="104"/>
      <c r="I74" s="104"/>
      <c r="J74" s="104"/>
      <c r="K74" s="104"/>
      <c r="L74" s="104"/>
      <c r="M74" s="104"/>
      <c r="N74" s="104"/>
      <c r="O74" s="104"/>
      <c r="P74" s="104"/>
      <c r="Q74" s="104"/>
      <c r="R74" s="104"/>
      <c r="S74" s="104"/>
      <c r="T74" s="104"/>
      <c r="U74" s="104"/>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IceeqcdL/BOUQQhahlIfmEqEuvGJfAK3hoDLC4gUSwfRHDrCwDT7FqtzVOoUdBYwYIN6vf7QI//qtl6I5V2vvA==" saltValue="yxA50OVglS3ju0tX28VWIg==" spinCount="100000" sheet="1" objects="1" scenarios="1"/>
  <conditionalFormatting sqref="A6:A16 A18:A21">
    <cfRule type="expression" dxfId="509" priority="29" stopIfTrue="1">
      <formula>MOD(ROW(),2)=0</formula>
    </cfRule>
    <cfRule type="expression" dxfId="508" priority="30" stopIfTrue="1">
      <formula>MOD(ROW(),2)&lt;&gt;0</formula>
    </cfRule>
  </conditionalFormatting>
  <conditionalFormatting sqref="B6:U11 B13:U16 C12:U12 C17:U21">
    <cfRule type="expression" dxfId="507" priority="31" stopIfTrue="1">
      <formula>MOD(ROW(),2)=0</formula>
    </cfRule>
    <cfRule type="expression" dxfId="506" priority="32" stopIfTrue="1">
      <formula>MOD(ROW(),2)&lt;&gt;0</formula>
    </cfRule>
  </conditionalFormatting>
  <conditionalFormatting sqref="B12">
    <cfRule type="expression" dxfId="505" priority="23" stopIfTrue="1">
      <formula>MOD(ROW(),2)=0</formula>
    </cfRule>
    <cfRule type="expression" dxfId="504" priority="24" stopIfTrue="1">
      <formula>MOD(ROW(),2)&lt;&gt;0</formula>
    </cfRule>
  </conditionalFormatting>
  <conditionalFormatting sqref="B18">
    <cfRule type="expression" dxfId="503" priority="17" stopIfTrue="1">
      <formula>MOD(ROW(),2)=0</formula>
    </cfRule>
    <cfRule type="expression" dxfId="502" priority="18" stopIfTrue="1">
      <formula>MOD(ROW(),2)&lt;&gt;0</formula>
    </cfRule>
  </conditionalFormatting>
  <conditionalFormatting sqref="A17">
    <cfRule type="expression" dxfId="501" priority="15" stopIfTrue="1">
      <formula>MOD(ROW(),2)=0</formula>
    </cfRule>
    <cfRule type="expression" dxfId="500" priority="16" stopIfTrue="1">
      <formula>MOD(ROW(),2)&lt;&gt;0</formula>
    </cfRule>
  </conditionalFormatting>
  <conditionalFormatting sqref="B17">
    <cfRule type="expression" dxfId="499" priority="13" stopIfTrue="1">
      <formula>MOD(ROW(),2)=0</formula>
    </cfRule>
    <cfRule type="expression" dxfId="498" priority="14" stopIfTrue="1">
      <formula>MOD(ROW(),2)&lt;&gt;0</formula>
    </cfRule>
  </conditionalFormatting>
  <conditionalFormatting sqref="B20:B21">
    <cfRule type="expression" dxfId="497" priority="7" stopIfTrue="1">
      <formula>MOD(ROW(),2)=0</formula>
    </cfRule>
    <cfRule type="expression" dxfId="496" priority="8" stopIfTrue="1">
      <formula>MOD(ROW(),2)&lt;&gt;0</formula>
    </cfRule>
  </conditionalFormatting>
  <conditionalFormatting sqref="A26:A74">
    <cfRule type="expression" dxfId="495" priority="3" stopIfTrue="1">
      <formula>MOD(ROW(),2)=0</formula>
    </cfRule>
    <cfRule type="expression" dxfId="494" priority="4" stopIfTrue="1">
      <formula>MOD(ROW(),2)&lt;&gt;0</formula>
    </cfRule>
  </conditionalFormatting>
  <conditionalFormatting sqref="B26:U74">
    <cfRule type="expression" dxfId="493" priority="5" stopIfTrue="1">
      <formula>MOD(ROW(),2)=0</formula>
    </cfRule>
    <cfRule type="expression" dxfId="492" priority="6" stopIfTrue="1">
      <formula>MOD(ROW(),2)&lt;&gt;0</formula>
    </cfRule>
  </conditionalFormatting>
  <conditionalFormatting sqref="B19">
    <cfRule type="expression" dxfId="491" priority="1" stopIfTrue="1">
      <formula>MOD(ROW(),2)=0</formula>
    </cfRule>
    <cfRule type="expression" dxfId="490" priority="2" stopIfTrue="1">
      <formula>MOD(ROW(),2)&lt;&gt;0</formula>
    </cfRule>
  </conditionalFormatting>
  <hyperlinks>
    <hyperlink ref="B23" location="'Factor List'!A1" display="Back to Factor List" xr:uid="{00000000-0004-0000-6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29"/>
  <dimension ref="A1:W244"/>
  <sheetViews>
    <sheetView showGridLines="0" topLeftCell="G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x-715</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972</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715</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1057</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974</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214.3</v>
      </c>
      <c r="C27" s="104">
        <v>109.1</v>
      </c>
      <c r="D27" s="104">
        <v>74.099999999999994</v>
      </c>
      <c r="E27" s="104">
        <v>56.6</v>
      </c>
      <c r="F27" s="104">
        <v>46.1</v>
      </c>
      <c r="G27" s="104">
        <v>39.1</v>
      </c>
      <c r="H27" s="104">
        <v>34.1</v>
      </c>
      <c r="I27" s="104">
        <v>30.4</v>
      </c>
      <c r="J27" s="104">
        <v>27.5</v>
      </c>
      <c r="K27" s="104">
        <v>25.1</v>
      </c>
      <c r="L27" s="104">
        <v>23.3</v>
      </c>
      <c r="M27" s="104">
        <v>21.7</v>
      </c>
      <c r="N27" s="104">
        <v>20.399999999999999</v>
      </c>
      <c r="O27" s="104">
        <v>19.2</v>
      </c>
      <c r="P27" s="104">
        <v>18.3</v>
      </c>
      <c r="Q27" s="104">
        <v>17.399999999999999</v>
      </c>
      <c r="R27" s="104">
        <v>16.7</v>
      </c>
      <c r="S27" s="104">
        <v>16</v>
      </c>
      <c r="T27" s="104">
        <v>15.4</v>
      </c>
      <c r="U27" s="104">
        <v>14.9</v>
      </c>
      <c r="V27" s="87"/>
      <c r="W27" s="87"/>
    </row>
    <row r="28" spans="1:23" x14ac:dyDescent="0.25">
      <c r="A28" s="88">
        <v>21</v>
      </c>
      <c r="B28" s="104">
        <v>217.5</v>
      </c>
      <c r="C28" s="104">
        <v>110.7</v>
      </c>
      <c r="D28" s="104">
        <v>75.2</v>
      </c>
      <c r="E28" s="104">
        <v>57.4</v>
      </c>
      <c r="F28" s="104">
        <v>46.7</v>
      </c>
      <c r="G28" s="104">
        <v>39.700000000000003</v>
      </c>
      <c r="H28" s="104">
        <v>34.6</v>
      </c>
      <c r="I28" s="104">
        <v>30.8</v>
      </c>
      <c r="J28" s="104">
        <v>27.9</v>
      </c>
      <c r="K28" s="104">
        <v>25.5</v>
      </c>
      <c r="L28" s="104">
        <v>23.6</v>
      </c>
      <c r="M28" s="104">
        <v>22</v>
      </c>
      <c r="N28" s="104">
        <v>20.7</v>
      </c>
      <c r="O28" s="104">
        <v>19.5</v>
      </c>
      <c r="P28" s="104">
        <v>18.5</v>
      </c>
      <c r="Q28" s="104">
        <v>17.7</v>
      </c>
      <c r="R28" s="104">
        <v>16.899999999999999</v>
      </c>
      <c r="S28" s="104">
        <v>16.2</v>
      </c>
      <c r="T28" s="104">
        <v>15.6</v>
      </c>
      <c r="U28" s="104">
        <v>15.1</v>
      </c>
      <c r="V28" s="87"/>
      <c r="W28" s="87"/>
    </row>
    <row r="29" spans="1:23" x14ac:dyDescent="0.25">
      <c r="A29" s="88">
        <v>22</v>
      </c>
      <c r="B29" s="104">
        <v>220.6</v>
      </c>
      <c r="C29" s="104">
        <v>112.4</v>
      </c>
      <c r="D29" s="104">
        <v>76.3</v>
      </c>
      <c r="E29" s="104">
        <v>58.2</v>
      </c>
      <c r="F29" s="104">
        <v>47.4</v>
      </c>
      <c r="G29" s="104">
        <v>40.200000000000003</v>
      </c>
      <c r="H29" s="104">
        <v>35.1</v>
      </c>
      <c r="I29" s="104">
        <v>31.3</v>
      </c>
      <c r="J29" s="104">
        <v>28.3</v>
      </c>
      <c r="K29" s="104">
        <v>25.9</v>
      </c>
      <c r="L29" s="104">
        <v>24</v>
      </c>
      <c r="M29" s="104">
        <v>22.3</v>
      </c>
      <c r="N29" s="104">
        <v>21</v>
      </c>
      <c r="O29" s="104">
        <v>19.8</v>
      </c>
      <c r="P29" s="104">
        <v>18.8</v>
      </c>
      <c r="Q29" s="104">
        <v>17.899999999999999</v>
      </c>
      <c r="R29" s="104">
        <v>17.2</v>
      </c>
      <c r="S29" s="104">
        <v>16.5</v>
      </c>
      <c r="T29" s="104">
        <v>15.9</v>
      </c>
      <c r="U29" s="104">
        <v>15.3</v>
      </c>
      <c r="V29" s="87"/>
      <c r="W29" s="87"/>
    </row>
    <row r="30" spans="1:23" x14ac:dyDescent="0.25">
      <c r="A30" s="88">
        <v>23</v>
      </c>
      <c r="B30" s="104">
        <v>223.9</v>
      </c>
      <c r="C30" s="104">
        <v>114</v>
      </c>
      <c r="D30" s="104">
        <v>77.400000000000006</v>
      </c>
      <c r="E30" s="104">
        <v>59.1</v>
      </c>
      <c r="F30" s="104">
        <v>48.1</v>
      </c>
      <c r="G30" s="104">
        <v>40.799999999999997</v>
      </c>
      <c r="H30" s="104">
        <v>35.6</v>
      </c>
      <c r="I30" s="104">
        <v>31.7</v>
      </c>
      <c r="J30" s="104">
        <v>28.7</v>
      </c>
      <c r="K30" s="104">
        <v>26.3</v>
      </c>
      <c r="L30" s="104">
        <v>24.3</v>
      </c>
      <c r="M30" s="104">
        <v>22.7</v>
      </c>
      <c r="N30" s="104">
        <v>21.3</v>
      </c>
      <c r="O30" s="104">
        <v>20.100000000000001</v>
      </c>
      <c r="P30" s="104">
        <v>19.100000000000001</v>
      </c>
      <c r="Q30" s="104">
        <v>18.2</v>
      </c>
      <c r="R30" s="104">
        <v>17.399999999999999</v>
      </c>
      <c r="S30" s="104">
        <v>16.7</v>
      </c>
      <c r="T30" s="104">
        <v>16.100000000000001</v>
      </c>
      <c r="U30" s="104">
        <v>15.6</v>
      </c>
      <c r="V30" s="87"/>
      <c r="W30" s="87"/>
    </row>
    <row r="31" spans="1:23" x14ac:dyDescent="0.25">
      <c r="A31" s="88">
        <v>24</v>
      </c>
      <c r="B31" s="104">
        <v>227.1</v>
      </c>
      <c r="C31" s="104">
        <v>115.7</v>
      </c>
      <c r="D31" s="104">
        <v>78.5</v>
      </c>
      <c r="E31" s="104">
        <v>60</v>
      </c>
      <c r="F31" s="104">
        <v>48.8</v>
      </c>
      <c r="G31" s="104">
        <v>41.4</v>
      </c>
      <c r="H31" s="104">
        <v>36.1</v>
      </c>
      <c r="I31" s="104">
        <v>32.200000000000003</v>
      </c>
      <c r="J31" s="104">
        <v>29.1</v>
      </c>
      <c r="K31" s="104">
        <v>26.7</v>
      </c>
      <c r="L31" s="104">
        <v>24.7</v>
      </c>
      <c r="M31" s="104">
        <v>23</v>
      </c>
      <c r="N31" s="104">
        <v>21.6</v>
      </c>
      <c r="O31" s="104">
        <v>20.399999999999999</v>
      </c>
      <c r="P31" s="104">
        <v>19.399999999999999</v>
      </c>
      <c r="Q31" s="104">
        <v>18.5</v>
      </c>
      <c r="R31" s="104">
        <v>17.7</v>
      </c>
      <c r="S31" s="104">
        <v>17</v>
      </c>
      <c r="T31" s="104">
        <v>16.3</v>
      </c>
      <c r="U31" s="104">
        <v>15.8</v>
      </c>
      <c r="V31" s="87"/>
      <c r="W31" s="87"/>
    </row>
    <row r="32" spans="1:23" x14ac:dyDescent="0.25">
      <c r="A32" s="88">
        <v>25</v>
      </c>
      <c r="B32" s="104">
        <v>230.4</v>
      </c>
      <c r="C32" s="104">
        <v>117.3</v>
      </c>
      <c r="D32" s="104">
        <v>79.7</v>
      </c>
      <c r="E32" s="104">
        <v>60.8</v>
      </c>
      <c r="F32" s="104">
        <v>49.5</v>
      </c>
      <c r="G32" s="104">
        <v>42</v>
      </c>
      <c r="H32" s="104">
        <v>36.700000000000003</v>
      </c>
      <c r="I32" s="104">
        <v>32.700000000000003</v>
      </c>
      <c r="J32" s="104">
        <v>29.5</v>
      </c>
      <c r="K32" s="104">
        <v>27.1</v>
      </c>
      <c r="L32" s="104">
        <v>25</v>
      </c>
      <c r="M32" s="104">
        <v>23.3</v>
      </c>
      <c r="N32" s="104">
        <v>21.9</v>
      </c>
      <c r="O32" s="104">
        <v>20.7</v>
      </c>
      <c r="P32" s="104">
        <v>19.7</v>
      </c>
      <c r="Q32" s="104">
        <v>18.7</v>
      </c>
      <c r="R32" s="104">
        <v>17.899999999999999</v>
      </c>
      <c r="S32" s="104">
        <v>17.2</v>
      </c>
      <c r="T32" s="104">
        <v>16.600000000000001</v>
      </c>
      <c r="U32" s="104">
        <v>16</v>
      </c>
      <c r="V32" s="87"/>
      <c r="W32" s="87"/>
    </row>
    <row r="33" spans="1:23" x14ac:dyDescent="0.25">
      <c r="A33" s="88">
        <v>26</v>
      </c>
      <c r="B33" s="104">
        <v>233.8</v>
      </c>
      <c r="C33" s="104">
        <v>119</v>
      </c>
      <c r="D33" s="104">
        <v>80.8</v>
      </c>
      <c r="E33" s="104">
        <v>61.7</v>
      </c>
      <c r="F33" s="104">
        <v>50.3</v>
      </c>
      <c r="G33" s="104">
        <v>42.6</v>
      </c>
      <c r="H33" s="104">
        <v>37.200000000000003</v>
      </c>
      <c r="I33" s="104">
        <v>33.1</v>
      </c>
      <c r="J33" s="104">
        <v>30</v>
      </c>
      <c r="K33" s="104">
        <v>27.5</v>
      </c>
      <c r="L33" s="104">
        <v>25.4</v>
      </c>
      <c r="M33" s="104">
        <v>23.7</v>
      </c>
      <c r="N33" s="104">
        <v>22.2</v>
      </c>
      <c r="O33" s="104">
        <v>21</v>
      </c>
      <c r="P33" s="104">
        <v>19.899999999999999</v>
      </c>
      <c r="Q33" s="104">
        <v>19</v>
      </c>
      <c r="R33" s="104">
        <v>18.2</v>
      </c>
      <c r="S33" s="104">
        <v>17.5</v>
      </c>
      <c r="T33" s="104">
        <v>16.8</v>
      </c>
      <c r="U33" s="104">
        <v>16.3</v>
      </c>
      <c r="V33" s="87"/>
      <c r="W33" s="87"/>
    </row>
    <row r="34" spans="1:23" x14ac:dyDescent="0.25">
      <c r="A34" s="88">
        <v>27</v>
      </c>
      <c r="B34" s="104">
        <v>237.2</v>
      </c>
      <c r="C34" s="104">
        <v>120.8</v>
      </c>
      <c r="D34" s="104">
        <v>82</v>
      </c>
      <c r="E34" s="104">
        <v>62.6</v>
      </c>
      <c r="F34" s="104">
        <v>51</v>
      </c>
      <c r="G34" s="104">
        <v>43.3</v>
      </c>
      <c r="H34" s="104">
        <v>37.799999999999997</v>
      </c>
      <c r="I34" s="104">
        <v>33.6</v>
      </c>
      <c r="J34" s="104">
        <v>30.4</v>
      </c>
      <c r="K34" s="104">
        <v>27.9</v>
      </c>
      <c r="L34" s="104">
        <v>25.8</v>
      </c>
      <c r="M34" s="104">
        <v>24</v>
      </c>
      <c r="N34" s="104">
        <v>22.6</v>
      </c>
      <c r="O34" s="104">
        <v>21.3</v>
      </c>
      <c r="P34" s="104">
        <v>20.2</v>
      </c>
      <c r="Q34" s="104">
        <v>19.3</v>
      </c>
      <c r="R34" s="104">
        <v>18.5</v>
      </c>
      <c r="S34" s="104">
        <v>17.7</v>
      </c>
      <c r="T34" s="104">
        <v>17.100000000000001</v>
      </c>
      <c r="U34" s="104">
        <v>16.5</v>
      </c>
      <c r="V34" s="87"/>
      <c r="W34" s="87"/>
    </row>
    <row r="35" spans="1:23" x14ac:dyDescent="0.25">
      <c r="A35" s="88">
        <v>28</v>
      </c>
      <c r="B35" s="104">
        <v>240.6</v>
      </c>
      <c r="C35" s="104">
        <v>122.5</v>
      </c>
      <c r="D35" s="104">
        <v>83.2</v>
      </c>
      <c r="E35" s="104">
        <v>63.5</v>
      </c>
      <c r="F35" s="104">
        <v>51.7</v>
      </c>
      <c r="G35" s="104">
        <v>43.9</v>
      </c>
      <c r="H35" s="104">
        <v>38.299999999999997</v>
      </c>
      <c r="I35" s="104">
        <v>34.1</v>
      </c>
      <c r="J35" s="104">
        <v>30.9</v>
      </c>
      <c r="K35" s="104">
        <v>28.3</v>
      </c>
      <c r="L35" s="104">
        <v>26.1</v>
      </c>
      <c r="M35" s="104">
        <v>24.4</v>
      </c>
      <c r="N35" s="104">
        <v>22.9</v>
      </c>
      <c r="O35" s="104">
        <v>21.6</v>
      </c>
      <c r="P35" s="104">
        <v>20.5</v>
      </c>
      <c r="Q35" s="104">
        <v>19.600000000000001</v>
      </c>
      <c r="R35" s="104">
        <v>18.7</v>
      </c>
      <c r="S35" s="104">
        <v>18</v>
      </c>
      <c r="T35" s="104">
        <v>17.3</v>
      </c>
      <c r="U35" s="104">
        <v>16.8</v>
      </c>
      <c r="V35" s="87"/>
      <c r="W35" s="87"/>
    </row>
    <row r="36" spans="1:23" x14ac:dyDescent="0.25">
      <c r="A36" s="88">
        <v>29</v>
      </c>
      <c r="B36" s="104">
        <v>244.1</v>
      </c>
      <c r="C36" s="104">
        <v>124.3</v>
      </c>
      <c r="D36" s="104">
        <v>84.4</v>
      </c>
      <c r="E36" s="104">
        <v>64.400000000000006</v>
      </c>
      <c r="F36" s="104">
        <v>52.5</v>
      </c>
      <c r="G36" s="104">
        <v>44.5</v>
      </c>
      <c r="H36" s="104">
        <v>38.9</v>
      </c>
      <c r="I36" s="104">
        <v>34.6</v>
      </c>
      <c r="J36" s="104">
        <v>31.3</v>
      </c>
      <c r="K36" s="104">
        <v>28.7</v>
      </c>
      <c r="L36" s="104">
        <v>26.5</v>
      </c>
      <c r="M36" s="104">
        <v>24.7</v>
      </c>
      <c r="N36" s="104">
        <v>23.2</v>
      </c>
      <c r="O36" s="104">
        <v>22</v>
      </c>
      <c r="P36" s="104">
        <v>20.8</v>
      </c>
      <c r="Q36" s="104">
        <v>19.899999999999999</v>
      </c>
      <c r="R36" s="104">
        <v>19</v>
      </c>
      <c r="S36" s="104">
        <v>18.3</v>
      </c>
      <c r="T36" s="104">
        <v>17.600000000000001</v>
      </c>
      <c r="U36" s="104">
        <v>17</v>
      </c>
      <c r="V36" s="87"/>
      <c r="W36" s="87"/>
    </row>
    <row r="37" spans="1:23" x14ac:dyDescent="0.25">
      <c r="A37" s="88">
        <v>30</v>
      </c>
      <c r="B37" s="104">
        <v>247.5</v>
      </c>
      <c r="C37" s="104">
        <v>126.1</v>
      </c>
      <c r="D37" s="104">
        <v>85.6</v>
      </c>
      <c r="E37" s="104">
        <v>65.400000000000006</v>
      </c>
      <c r="F37" s="104">
        <v>53.2</v>
      </c>
      <c r="G37" s="104">
        <v>45.2</v>
      </c>
      <c r="H37" s="104">
        <v>39.4</v>
      </c>
      <c r="I37" s="104">
        <v>35.1</v>
      </c>
      <c r="J37" s="104">
        <v>31.8</v>
      </c>
      <c r="K37" s="104">
        <v>29.1</v>
      </c>
      <c r="L37" s="104">
        <v>26.9</v>
      </c>
      <c r="M37" s="104">
        <v>25.1</v>
      </c>
      <c r="N37" s="104">
        <v>23.6</v>
      </c>
      <c r="O37" s="104">
        <v>22.3</v>
      </c>
      <c r="P37" s="104">
        <v>21.1</v>
      </c>
      <c r="Q37" s="104">
        <v>20.2</v>
      </c>
      <c r="R37" s="104">
        <v>19.3</v>
      </c>
      <c r="S37" s="104">
        <v>18.5</v>
      </c>
      <c r="T37" s="104">
        <v>17.899999999999999</v>
      </c>
      <c r="U37" s="104">
        <v>17.3</v>
      </c>
      <c r="V37" s="87"/>
      <c r="W37" s="87"/>
    </row>
    <row r="38" spans="1:23" x14ac:dyDescent="0.25">
      <c r="A38" s="88">
        <v>31</v>
      </c>
      <c r="B38" s="104">
        <v>251.1</v>
      </c>
      <c r="C38" s="104">
        <v>127.9</v>
      </c>
      <c r="D38" s="104">
        <v>86.8</v>
      </c>
      <c r="E38" s="104">
        <v>66.3</v>
      </c>
      <c r="F38" s="104">
        <v>54</v>
      </c>
      <c r="G38" s="104">
        <v>45.8</v>
      </c>
      <c r="H38" s="104">
        <v>40</v>
      </c>
      <c r="I38" s="104">
        <v>35.6</v>
      </c>
      <c r="J38" s="104">
        <v>32.200000000000003</v>
      </c>
      <c r="K38" s="104">
        <v>29.5</v>
      </c>
      <c r="L38" s="104">
        <v>27.3</v>
      </c>
      <c r="M38" s="104">
        <v>25.5</v>
      </c>
      <c r="N38" s="104">
        <v>23.9</v>
      </c>
      <c r="O38" s="104">
        <v>22.6</v>
      </c>
      <c r="P38" s="104">
        <v>21.5</v>
      </c>
      <c r="Q38" s="104">
        <v>20.5</v>
      </c>
      <c r="R38" s="104">
        <v>19.600000000000001</v>
      </c>
      <c r="S38" s="104">
        <v>18.8</v>
      </c>
      <c r="T38" s="104">
        <v>18.100000000000001</v>
      </c>
      <c r="U38" s="104">
        <v>17.5</v>
      </c>
      <c r="V38" s="87"/>
      <c r="W38" s="87"/>
    </row>
    <row r="39" spans="1:23" x14ac:dyDescent="0.25">
      <c r="A39" s="88">
        <v>32</v>
      </c>
      <c r="B39" s="104">
        <v>254.6</v>
      </c>
      <c r="C39" s="104">
        <v>129.69999999999999</v>
      </c>
      <c r="D39" s="104">
        <v>88.1</v>
      </c>
      <c r="E39" s="104">
        <v>67.3</v>
      </c>
      <c r="F39" s="104">
        <v>54.8</v>
      </c>
      <c r="G39" s="104">
        <v>46.5</v>
      </c>
      <c r="H39" s="104">
        <v>40.6</v>
      </c>
      <c r="I39" s="104">
        <v>36.1</v>
      </c>
      <c r="J39" s="104">
        <v>32.700000000000003</v>
      </c>
      <c r="K39" s="104">
        <v>29.9</v>
      </c>
      <c r="L39" s="104">
        <v>27.7</v>
      </c>
      <c r="M39" s="104">
        <v>25.8</v>
      </c>
      <c r="N39" s="104">
        <v>24.3</v>
      </c>
      <c r="O39" s="104">
        <v>22.9</v>
      </c>
      <c r="P39" s="104">
        <v>21.8</v>
      </c>
      <c r="Q39" s="104">
        <v>20.8</v>
      </c>
      <c r="R39" s="104">
        <v>19.899999999999999</v>
      </c>
      <c r="S39" s="104">
        <v>19.100000000000001</v>
      </c>
      <c r="T39" s="104">
        <v>18.399999999999999</v>
      </c>
      <c r="U39" s="104">
        <v>17.8</v>
      </c>
      <c r="V39" s="87"/>
      <c r="W39" s="87"/>
    </row>
    <row r="40" spans="1:23" x14ac:dyDescent="0.25">
      <c r="A40" s="88">
        <v>33</v>
      </c>
      <c r="B40" s="104">
        <v>258.2</v>
      </c>
      <c r="C40" s="104">
        <v>131.5</v>
      </c>
      <c r="D40" s="104">
        <v>89.3</v>
      </c>
      <c r="E40" s="104">
        <v>68.2</v>
      </c>
      <c r="F40" s="104">
        <v>55.6</v>
      </c>
      <c r="G40" s="104">
        <v>47.1</v>
      </c>
      <c r="H40" s="104">
        <v>41.1</v>
      </c>
      <c r="I40" s="104">
        <v>36.6</v>
      </c>
      <c r="J40" s="104">
        <v>33.200000000000003</v>
      </c>
      <c r="K40" s="104">
        <v>30.4</v>
      </c>
      <c r="L40" s="104">
        <v>28.1</v>
      </c>
      <c r="M40" s="104">
        <v>26.2</v>
      </c>
      <c r="N40" s="104">
        <v>24.6</v>
      </c>
      <c r="O40" s="104">
        <v>23.3</v>
      </c>
      <c r="P40" s="104">
        <v>22.1</v>
      </c>
      <c r="Q40" s="104">
        <v>21.1</v>
      </c>
      <c r="R40" s="104">
        <v>20.2</v>
      </c>
      <c r="S40" s="104">
        <v>19.399999999999999</v>
      </c>
      <c r="T40" s="104">
        <v>18.7</v>
      </c>
      <c r="U40" s="104">
        <v>18.100000000000001</v>
      </c>
      <c r="V40" s="87"/>
      <c r="W40" s="87"/>
    </row>
    <row r="41" spans="1:23" x14ac:dyDescent="0.25">
      <c r="A41" s="88">
        <v>34</v>
      </c>
      <c r="B41" s="104">
        <v>261.89999999999998</v>
      </c>
      <c r="C41" s="104">
        <v>133.4</v>
      </c>
      <c r="D41" s="104">
        <v>90.6</v>
      </c>
      <c r="E41" s="104">
        <v>69.2</v>
      </c>
      <c r="F41" s="104">
        <v>56.4</v>
      </c>
      <c r="G41" s="104">
        <v>47.8</v>
      </c>
      <c r="H41" s="104">
        <v>41.7</v>
      </c>
      <c r="I41" s="104">
        <v>37.200000000000003</v>
      </c>
      <c r="J41" s="104">
        <v>33.6</v>
      </c>
      <c r="K41" s="104">
        <v>30.8</v>
      </c>
      <c r="L41" s="104">
        <v>28.5</v>
      </c>
      <c r="M41" s="104">
        <v>26.6</v>
      </c>
      <c r="N41" s="104">
        <v>25</v>
      </c>
      <c r="O41" s="104">
        <v>23.6</v>
      </c>
      <c r="P41" s="104">
        <v>22.4</v>
      </c>
      <c r="Q41" s="104">
        <v>21.4</v>
      </c>
      <c r="R41" s="104">
        <v>20.5</v>
      </c>
      <c r="S41" s="104">
        <v>19.7</v>
      </c>
      <c r="T41" s="104">
        <v>19</v>
      </c>
      <c r="U41" s="104">
        <v>18.399999999999999</v>
      </c>
      <c r="V41" s="87"/>
      <c r="W41" s="87"/>
    </row>
    <row r="42" spans="1:23" x14ac:dyDescent="0.25">
      <c r="A42" s="88">
        <v>35</v>
      </c>
      <c r="B42" s="104">
        <v>265.60000000000002</v>
      </c>
      <c r="C42" s="104">
        <v>135.30000000000001</v>
      </c>
      <c r="D42" s="104">
        <v>91.8</v>
      </c>
      <c r="E42" s="104">
        <v>70.2</v>
      </c>
      <c r="F42" s="104">
        <v>57.2</v>
      </c>
      <c r="G42" s="104">
        <v>48.5</v>
      </c>
      <c r="H42" s="104">
        <v>42.3</v>
      </c>
      <c r="I42" s="104">
        <v>37.700000000000003</v>
      </c>
      <c r="J42" s="104">
        <v>34.1</v>
      </c>
      <c r="K42" s="104">
        <v>31.3</v>
      </c>
      <c r="L42" s="104">
        <v>28.9</v>
      </c>
      <c r="M42" s="104">
        <v>27</v>
      </c>
      <c r="N42" s="104">
        <v>25.4</v>
      </c>
      <c r="O42" s="104">
        <v>24</v>
      </c>
      <c r="P42" s="104">
        <v>22.8</v>
      </c>
      <c r="Q42" s="104">
        <v>21.7</v>
      </c>
      <c r="R42" s="104">
        <v>20.8</v>
      </c>
      <c r="S42" s="104">
        <v>20</v>
      </c>
      <c r="T42" s="104">
        <v>19.3</v>
      </c>
      <c r="U42" s="104">
        <v>18.600000000000001</v>
      </c>
      <c r="V42" s="87"/>
      <c r="W42" s="87"/>
    </row>
    <row r="43" spans="1:23" x14ac:dyDescent="0.25">
      <c r="A43" s="88">
        <v>36</v>
      </c>
      <c r="B43" s="104">
        <v>269.3</v>
      </c>
      <c r="C43" s="104">
        <v>137.1</v>
      </c>
      <c r="D43" s="104">
        <v>93.1</v>
      </c>
      <c r="E43" s="104">
        <v>71.099999999999994</v>
      </c>
      <c r="F43" s="104">
        <v>58</v>
      </c>
      <c r="G43" s="104">
        <v>49.2</v>
      </c>
      <c r="H43" s="104">
        <v>42.9</v>
      </c>
      <c r="I43" s="104">
        <v>38.200000000000003</v>
      </c>
      <c r="J43" s="104">
        <v>34.6</v>
      </c>
      <c r="K43" s="104">
        <v>31.7</v>
      </c>
      <c r="L43" s="104">
        <v>29.3</v>
      </c>
      <c r="M43" s="104">
        <v>27.4</v>
      </c>
      <c r="N43" s="104">
        <v>25.7</v>
      </c>
      <c r="O43" s="104">
        <v>24.3</v>
      </c>
      <c r="P43" s="104">
        <v>23.1</v>
      </c>
      <c r="Q43" s="104">
        <v>22.1</v>
      </c>
      <c r="R43" s="104">
        <v>21.1</v>
      </c>
      <c r="S43" s="104">
        <v>20.3</v>
      </c>
      <c r="T43" s="104">
        <v>19.600000000000001</v>
      </c>
      <c r="U43" s="104">
        <v>18.899999999999999</v>
      </c>
      <c r="V43" s="87"/>
      <c r="W43" s="87"/>
    </row>
    <row r="44" spans="1:23" x14ac:dyDescent="0.25">
      <c r="A44" s="88">
        <v>37</v>
      </c>
      <c r="B44" s="104">
        <v>273</v>
      </c>
      <c r="C44" s="104">
        <v>139.1</v>
      </c>
      <c r="D44" s="104">
        <v>94.4</v>
      </c>
      <c r="E44" s="104">
        <v>72.099999999999994</v>
      </c>
      <c r="F44" s="104">
        <v>58.8</v>
      </c>
      <c r="G44" s="104">
        <v>49.9</v>
      </c>
      <c r="H44" s="104">
        <v>43.5</v>
      </c>
      <c r="I44" s="104">
        <v>38.799999999999997</v>
      </c>
      <c r="J44" s="104">
        <v>35.1</v>
      </c>
      <c r="K44" s="104">
        <v>32.200000000000003</v>
      </c>
      <c r="L44" s="104">
        <v>29.8</v>
      </c>
      <c r="M44" s="104">
        <v>27.8</v>
      </c>
      <c r="N44" s="104">
        <v>26.1</v>
      </c>
      <c r="O44" s="104">
        <v>24.7</v>
      </c>
      <c r="P44" s="104">
        <v>23.5</v>
      </c>
      <c r="Q44" s="104">
        <v>22.4</v>
      </c>
      <c r="R44" s="104">
        <v>21.5</v>
      </c>
      <c r="S44" s="104">
        <v>20.6</v>
      </c>
      <c r="T44" s="104">
        <v>19.899999999999999</v>
      </c>
      <c r="U44" s="104">
        <v>19.2</v>
      </c>
      <c r="V44" s="87"/>
      <c r="W44" s="87"/>
    </row>
    <row r="45" spans="1:23" x14ac:dyDescent="0.25">
      <c r="A45" s="88">
        <v>38</v>
      </c>
      <c r="B45" s="104">
        <v>276.8</v>
      </c>
      <c r="C45" s="104">
        <v>141</v>
      </c>
      <c r="D45" s="104">
        <v>95.8</v>
      </c>
      <c r="E45" s="104">
        <v>73.2</v>
      </c>
      <c r="F45" s="104">
        <v>59.6</v>
      </c>
      <c r="G45" s="104">
        <v>50.6</v>
      </c>
      <c r="H45" s="104">
        <v>44.2</v>
      </c>
      <c r="I45" s="104">
        <v>39.299999999999997</v>
      </c>
      <c r="J45" s="104">
        <v>35.6</v>
      </c>
      <c r="K45" s="104">
        <v>32.6</v>
      </c>
      <c r="L45" s="104">
        <v>30.2</v>
      </c>
      <c r="M45" s="104">
        <v>28.2</v>
      </c>
      <c r="N45" s="104">
        <v>26.5</v>
      </c>
      <c r="O45" s="104">
        <v>25.1</v>
      </c>
      <c r="P45" s="104">
        <v>23.8</v>
      </c>
      <c r="Q45" s="104">
        <v>22.7</v>
      </c>
      <c r="R45" s="104">
        <v>21.8</v>
      </c>
      <c r="S45" s="104">
        <v>21</v>
      </c>
      <c r="T45" s="104">
        <v>20.2</v>
      </c>
      <c r="U45" s="104">
        <v>19.600000000000001</v>
      </c>
      <c r="V45" s="87"/>
      <c r="W45" s="87"/>
    </row>
    <row r="46" spans="1:23" x14ac:dyDescent="0.25">
      <c r="A46" s="88">
        <v>39</v>
      </c>
      <c r="B46" s="104">
        <v>280.60000000000002</v>
      </c>
      <c r="C46" s="104">
        <v>143</v>
      </c>
      <c r="D46" s="104">
        <v>97.1</v>
      </c>
      <c r="E46" s="104">
        <v>74.2</v>
      </c>
      <c r="F46" s="104">
        <v>60.4</v>
      </c>
      <c r="G46" s="104">
        <v>51.3</v>
      </c>
      <c r="H46" s="104">
        <v>44.8</v>
      </c>
      <c r="I46" s="104">
        <v>39.9</v>
      </c>
      <c r="J46" s="104">
        <v>36.1</v>
      </c>
      <c r="K46" s="104">
        <v>33.1</v>
      </c>
      <c r="L46" s="104">
        <v>30.7</v>
      </c>
      <c r="M46" s="104">
        <v>28.6</v>
      </c>
      <c r="N46" s="104">
        <v>26.9</v>
      </c>
      <c r="O46" s="104">
        <v>25.5</v>
      </c>
      <c r="P46" s="104">
        <v>24.2</v>
      </c>
      <c r="Q46" s="104">
        <v>23.1</v>
      </c>
      <c r="R46" s="104">
        <v>22.1</v>
      </c>
      <c r="S46" s="104">
        <v>21.3</v>
      </c>
      <c r="T46" s="104">
        <v>20.6</v>
      </c>
      <c r="U46" s="104">
        <v>19.899999999999999</v>
      </c>
      <c r="V46" s="87"/>
      <c r="W46" s="87"/>
    </row>
    <row r="47" spans="1:23" x14ac:dyDescent="0.25">
      <c r="A47" s="88">
        <v>40</v>
      </c>
      <c r="B47" s="104">
        <v>284.5</v>
      </c>
      <c r="C47" s="104">
        <v>144.9</v>
      </c>
      <c r="D47" s="104">
        <v>98.4</v>
      </c>
      <c r="E47" s="104">
        <v>75.2</v>
      </c>
      <c r="F47" s="104">
        <v>61.3</v>
      </c>
      <c r="G47" s="104">
        <v>52</v>
      </c>
      <c r="H47" s="104">
        <v>45.4</v>
      </c>
      <c r="I47" s="104">
        <v>40.5</v>
      </c>
      <c r="J47" s="104">
        <v>36.700000000000003</v>
      </c>
      <c r="K47" s="104">
        <v>33.6</v>
      </c>
      <c r="L47" s="104">
        <v>31.1</v>
      </c>
      <c r="M47" s="104">
        <v>29.1</v>
      </c>
      <c r="N47" s="104">
        <v>27.3</v>
      </c>
      <c r="O47" s="104">
        <v>25.8</v>
      </c>
      <c r="P47" s="104">
        <v>24.6</v>
      </c>
      <c r="Q47" s="104">
        <v>23.5</v>
      </c>
      <c r="R47" s="104">
        <v>22.5</v>
      </c>
      <c r="S47" s="104">
        <v>21.7</v>
      </c>
      <c r="T47" s="104">
        <v>20.9</v>
      </c>
      <c r="U47" s="104">
        <v>20.2</v>
      </c>
      <c r="V47" s="87"/>
      <c r="W47" s="87"/>
    </row>
    <row r="48" spans="1:23" x14ac:dyDescent="0.25">
      <c r="A48" s="88">
        <v>41</v>
      </c>
      <c r="B48" s="104">
        <v>288.39999999999998</v>
      </c>
      <c r="C48" s="104">
        <v>146.9</v>
      </c>
      <c r="D48" s="104">
        <v>99.8</v>
      </c>
      <c r="E48" s="104">
        <v>76.3</v>
      </c>
      <c r="F48" s="104">
        <v>62.2</v>
      </c>
      <c r="G48" s="104">
        <v>52.8</v>
      </c>
      <c r="H48" s="104">
        <v>46.1</v>
      </c>
      <c r="I48" s="104">
        <v>41.1</v>
      </c>
      <c r="J48" s="104">
        <v>37.200000000000003</v>
      </c>
      <c r="K48" s="104">
        <v>34.1</v>
      </c>
      <c r="L48" s="104">
        <v>31.6</v>
      </c>
      <c r="M48" s="104">
        <v>29.5</v>
      </c>
      <c r="N48" s="104">
        <v>27.8</v>
      </c>
      <c r="O48" s="104">
        <v>26.3</v>
      </c>
      <c r="P48" s="104">
        <v>25</v>
      </c>
      <c r="Q48" s="104">
        <v>23.9</v>
      </c>
      <c r="R48" s="104">
        <v>22.9</v>
      </c>
      <c r="S48" s="104">
        <v>22</v>
      </c>
      <c r="T48" s="104">
        <v>21.3</v>
      </c>
      <c r="U48" s="104">
        <v>20.6</v>
      </c>
      <c r="V48" s="87"/>
      <c r="W48" s="87"/>
    </row>
    <row r="49" spans="1:23" x14ac:dyDescent="0.25">
      <c r="A49" s="88">
        <v>42</v>
      </c>
      <c r="B49" s="104">
        <v>292.3</v>
      </c>
      <c r="C49" s="104">
        <v>148.9</v>
      </c>
      <c r="D49" s="104">
        <v>101.2</v>
      </c>
      <c r="E49" s="104">
        <v>77.3</v>
      </c>
      <c r="F49" s="104">
        <v>63</v>
      </c>
      <c r="G49" s="104">
        <v>53.5</v>
      </c>
      <c r="H49" s="104">
        <v>46.7</v>
      </c>
      <c r="I49" s="104">
        <v>41.7</v>
      </c>
      <c r="J49" s="104">
        <v>37.799999999999997</v>
      </c>
      <c r="K49" s="104">
        <v>34.6</v>
      </c>
      <c r="L49" s="104">
        <v>32.1</v>
      </c>
      <c r="M49" s="104">
        <v>30</v>
      </c>
      <c r="N49" s="104">
        <v>28.2</v>
      </c>
      <c r="O49" s="104">
        <v>26.7</v>
      </c>
      <c r="P49" s="104">
        <v>25.4</v>
      </c>
      <c r="Q49" s="104">
        <v>24.3</v>
      </c>
      <c r="R49" s="104">
        <v>23.3</v>
      </c>
      <c r="S49" s="104">
        <v>22.4</v>
      </c>
      <c r="T49" s="104">
        <v>21.6</v>
      </c>
      <c r="U49" s="104">
        <v>21</v>
      </c>
      <c r="V49" s="87"/>
      <c r="W49" s="87"/>
    </row>
    <row r="50" spans="1:23" x14ac:dyDescent="0.25">
      <c r="A50" s="88">
        <v>43</v>
      </c>
      <c r="B50" s="104">
        <v>296.3</v>
      </c>
      <c r="C50" s="104">
        <v>151</v>
      </c>
      <c r="D50" s="104">
        <v>102.6</v>
      </c>
      <c r="E50" s="104">
        <v>78.400000000000006</v>
      </c>
      <c r="F50" s="104">
        <v>63.9</v>
      </c>
      <c r="G50" s="104">
        <v>54.3</v>
      </c>
      <c r="H50" s="104">
        <v>47.4</v>
      </c>
      <c r="I50" s="104">
        <v>42.3</v>
      </c>
      <c r="J50" s="104">
        <v>38.299999999999997</v>
      </c>
      <c r="K50" s="104">
        <v>35.200000000000003</v>
      </c>
      <c r="L50" s="104">
        <v>32.6</v>
      </c>
      <c r="M50" s="104">
        <v>30.4</v>
      </c>
      <c r="N50" s="104">
        <v>28.7</v>
      </c>
      <c r="O50" s="104">
        <v>27.1</v>
      </c>
      <c r="P50" s="104">
        <v>25.8</v>
      </c>
      <c r="Q50" s="104">
        <v>24.7</v>
      </c>
      <c r="R50" s="104">
        <v>23.7</v>
      </c>
      <c r="S50" s="104">
        <v>22.8</v>
      </c>
      <c r="T50" s="104">
        <v>22</v>
      </c>
      <c r="U50" s="104">
        <v>21.3</v>
      </c>
      <c r="V50" s="87"/>
      <c r="W50" s="87"/>
    </row>
    <row r="51" spans="1:23" x14ac:dyDescent="0.25">
      <c r="A51" s="88">
        <v>44</v>
      </c>
      <c r="B51" s="104">
        <v>300.2</v>
      </c>
      <c r="C51" s="104">
        <v>153</v>
      </c>
      <c r="D51" s="104">
        <v>104</v>
      </c>
      <c r="E51" s="104">
        <v>79.5</v>
      </c>
      <c r="F51" s="104">
        <v>64.8</v>
      </c>
      <c r="G51" s="104">
        <v>55.1</v>
      </c>
      <c r="H51" s="104">
        <v>48.1</v>
      </c>
      <c r="I51" s="104">
        <v>42.9</v>
      </c>
      <c r="J51" s="104">
        <v>38.9</v>
      </c>
      <c r="K51" s="104">
        <v>35.700000000000003</v>
      </c>
      <c r="L51" s="104">
        <v>33.1</v>
      </c>
      <c r="M51" s="104">
        <v>30.9</v>
      </c>
      <c r="N51" s="104">
        <v>29.1</v>
      </c>
      <c r="O51" s="104">
        <v>27.6</v>
      </c>
      <c r="P51" s="104">
        <v>26.2</v>
      </c>
      <c r="Q51" s="104">
        <v>25.1</v>
      </c>
      <c r="R51" s="104">
        <v>24.1</v>
      </c>
      <c r="S51" s="104">
        <v>23.2</v>
      </c>
      <c r="T51" s="104">
        <v>22.4</v>
      </c>
      <c r="U51" s="104">
        <v>21.7</v>
      </c>
      <c r="V51" s="87"/>
      <c r="W51" s="87"/>
    </row>
    <row r="52" spans="1:23" x14ac:dyDescent="0.25">
      <c r="A52" s="88">
        <v>45</v>
      </c>
      <c r="B52" s="104">
        <v>304.2</v>
      </c>
      <c r="C52" s="104">
        <v>155.1</v>
      </c>
      <c r="D52" s="104">
        <v>105.4</v>
      </c>
      <c r="E52" s="104">
        <v>80.599999999999994</v>
      </c>
      <c r="F52" s="104">
        <v>65.7</v>
      </c>
      <c r="G52" s="104">
        <v>55.9</v>
      </c>
      <c r="H52" s="104">
        <v>48.8</v>
      </c>
      <c r="I52" s="104">
        <v>43.6</v>
      </c>
      <c r="J52" s="104">
        <v>39.5</v>
      </c>
      <c r="K52" s="104">
        <v>36.299999999999997</v>
      </c>
      <c r="L52" s="104">
        <v>33.6</v>
      </c>
      <c r="M52" s="104">
        <v>31.4</v>
      </c>
      <c r="N52" s="104">
        <v>29.6</v>
      </c>
      <c r="O52" s="104">
        <v>28</v>
      </c>
      <c r="P52" s="104">
        <v>26.7</v>
      </c>
      <c r="Q52" s="104">
        <v>25.5</v>
      </c>
      <c r="R52" s="104">
        <v>24.5</v>
      </c>
      <c r="S52" s="104">
        <v>23.6</v>
      </c>
      <c r="T52" s="104">
        <v>22.8</v>
      </c>
      <c r="U52" s="104">
        <v>22.1</v>
      </c>
      <c r="V52" s="87"/>
      <c r="W52" s="87"/>
    </row>
    <row r="53" spans="1:23" x14ac:dyDescent="0.25">
      <c r="A53" s="88">
        <v>46</v>
      </c>
      <c r="B53" s="104">
        <v>308.10000000000002</v>
      </c>
      <c r="C53" s="104">
        <v>157.1</v>
      </c>
      <c r="D53" s="104">
        <v>106.8</v>
      </c>
      <c r="E53" s="104">
        <v>81.7</v>
      </c>
      <c r="F53" s="104">
        <v>66.7</v>
      </c>
      <c r="G53" s="104">
        <v>56.7</v>
      </c>
      <c r="H53" s="104">
        <v>49.5</v>
      </c>
      <c r="I53" s="104">
        <v>44.2</v>
      </c>
      <c r="J53" s="104">
        <v>40.1</v>
      </c>
      <c r="K53" s="104">
        <v>36.799999999999997</v>
      </c>
      <c r="L53" s="104">
        <v>34.1</v>
      </c>
      <c r="M53" s="104">
        <v>31.9</v>
      </c>
      <c r="N53" s="104">
        <v>30.1</v>
      </c>
      <c r="O53" s="104">
        <v>28.5</v>
      </c>
      <c r="P53" s="104">
        <v>27.1</v>
      </c>
      <c r="Q53" s="104">
        <v>26</v>
      </c>
      <c r="R53" s="104">
        <v>24.9</v>
      </c>
      <c r="S53" s="104">
        <v>24</v>
      </c>
      <c r="T53" s="104">
        <v>23.2</v>
      </c>
      <c r="U53" s="104">
        <v>22.5</v>
      </c>
      <c r="V53" s="87"/>
      <c r="W53" s="87"/>
    </row>
    <row r="54" spans="1:23" x14ac:dyDescent="0.25">
      <c r="A54" s="88">
        <v>47</v>
      </c>
      <c r="B54" s="104">
        <v>312.10000000000002</v>
      </c>
      <c r="C54" s="104">
        <v>159.19999999999999</v>
      </c>
      <c r="D54" s="104">
        <v>108.2</v>
      </c>
      <c r="E54" s="104">
        <v>82.8</v>
      </c>
      <c r="F54" s="104">
        <v>67.599999999999994</v>
      </c>
      <c r="G54" s="104">
        <v>57.5</v>
      </c>
      <c r="H54" s="104">
        <v>50.3</v>
      </c>
      <c r="I54" s="104">
        <v>44.9</v>
      </c>
      <c r="J54" s="104">
        <v>40.700000000000003</v>
      </c>
      <c r="K54" s="104">
        <v>37.4</v>
      </c>
      <c r="L54" s="104">
        <v>34.700000000000003</v>
      </c>
      <c r="M54" s="104">
        <v>32.5</v>
      </c>
      <c r="N54" s="104">
        <v>30.6</v>
      </c>
      <c r="O54" s="104">
        <v>29</v>
      </c>
      <c r="P54" s="104">
        <v>27.6</v>
      </c>
      <c r="Q54" s="104">
        <v>26.4</v>
      </c>
      <c r="R54" s="104">
        <v>25.4</v>
      </c>
      <c r="S54" s="104">
        <v>24.5</v>
      </c>
      <c r="T54" s="104">
        <v>23.7</v>
      </c>
      <c r="U54" s="104">
        <v>22.9</v>
      </c>
      <c r="V54" s="87"/>
      <c r="W54" s="87"/>
    </row>
    <row r="55" spans="1:23" x14ac:dyDescent="0.25">
      <c r="A55" s="88">
        <v>48</v>
      </c>
      <c r="B55" s="104">
        <v>316</v>
      </c>
      <c r="C55" s="104">
        <v>161.19999999999999</v>
      </c>
      <c r="D55" s="104">
        <v>109.7</v>
      </c>
      <c r="E55" s="104">
        <v>83.9</v>
      </c>
      <c r="F55" s="104">
        <v>68.5</v>
      </c>
      <c r="G55" s="104">
        <v>58.3</v>
      </c>
      <c r="H55" s="104">
        <v>51</v>
      </c>
      <c r="I55" s="104">
        <v>45.5</v>
      </c>
      <c r="J55" s="104">
        <v>41.3</v>
      </c>
      <c r="K55" s="104">
        <v>38</v>
      </c>
      <c r="L55" s="104">
        <v>35.200000000000003</v>
      </c>
      <c r="M55" s="104">
        <v>33</v>
      </c>
      <c r="N55" s="104">
        <v>31.1</v>
      </c>
      <c r="O55" s="104">
        <v>29.5</v>
      </c>
      <c r="P55" s="104">
        <v>28.1</v>
      </c>
      <c r="Q55" s="104">
        <v>26.9</v>
      </c>
      <c r="R55" s="104">
        <v>25.8</v>
      </c>
      <c r="S55" s="104">
        <v>24.9</v>
      </c>
      <c r="T55" s="104">
        <v>24.1</v>
      </c>
      <c r="U55" s="104">
        <v>23.3</v>
      </c>
      <c r="V55" s="87"/>
      <c r="W55" s="87"/>
    </row>
    <row r="56" spans="1:23" x14ac:dyDescent="0.25">
      <c r="A56" s="88">
        <v>49</v>
      </c>
      <c r="B56" s="104">
        <v>320</v>
      </c>
      <c r="C56" s="104">
        <v>163.30000000000001</v>
      </c>
      <c r="D56" s="104">
        <v>111.1</v>
      </c>
      <c r="E56" s="104">
        <v>85.1</v>
      </c>
      <c r="F56" s="104">
        <v>69.5</v>
      </c>
      <c r="G56" s="104">
        <v>59.1</v>
      </c>
      <c r="H56" s="104">
        <v>51.7</v>
      </c>
      <c r="I56" s="104">
        <v>46.2</v>
      </c>
      <c r="J56" s="104">
        <v>42</v>
      </c>
      <c r="K56" s="104">
        <v>38.6</v>
      </c>
      <c r="L56" s="104">
        <v>35.799999999999997</v>
      </c>
      <c r="M56" s="104">
        <v>33.5</v>
      </c>
      <c r="N56" s="104">
        <v>31.6</v>
      </c>
      <c r="O56" s="104">
        <v>30</v>
      </c>
      <c r="P56" s="104">
        <v>28.6</v>
      </c>
      <c r="Q56" s="104">
        <v>27.4</v>
      </c>
      <c r="R56" s="104">
        <v>26.3</v>
      </c>
      <c r="S56" s="104">
        <v>25.4</v>
      </c>
      <c r="T56" s="104">
        <v>24.5</v>
      </c>
      <c r="U56" s="104"/>
      <c r="V56" s="87"/>
      <c r="W56" s="87"/>
    </row>
    <row r="57" spans="1:23" x14ac:dyDescent="0.25">
      <c r="A57" s="88">
        <v>50</v>
      </c>
      <c r="B57" s="104">
        <v>323.8</v>
      </c>
      <c r="C57" s="104">
        <v>165.3</v>
      </c>
      <c r="D57" s="104">
        <v>112.5</v>
      </c>
      <c r="E57" s="104">
        <v>86.2</v>
      </c>
      <c r="F57" s="104">
        <v>70.400000000000006</v>
      </c>
      <c r="G57" s="104">
        <v>59.9</v>
      </c>
      <c r="H57" s="104">
        <v>52.5</v>
      </c>
      <c r="I57" s="104">
        <v>46.9</v>
      </c>
      <c r="J57" s="104">
        <v>42.6</v>
      </c>
      <c r="K57" s="104">
        <v>39.1</v>
      </c>
      <c r="L57" s="104">
        <v>36.4</v>
      </c>
      <c r="M57" s="104">
        <v>34</v>
      </c>
      <c r="N57" s="104">
        <v>32.1</v>
      </c>
      <c r="O57" s="104">
        <v>30.5</v>
      </c>
      <c r="P57" s="104">
        <v>29</v>
      </c>
      <c r="Q57" s="104">
        <v>27.8</v>
      </c>
      <c r="R57" s="104">
        <v>26.8</v>
      </c>
      <c r="S57" s="104">
        <v>25.8</v>
      </c>
      <c r="T57" s="104"/>
      <c r="U57" s="104"/>
      <c r="V57" s="87"/>
      <c r="W57" s="87"/>
    </row>
    <row r="58" spans="1:23" x14ac:dyDescent="0.25">
      <c r="A58" s="88">
        <v>51</v>
      </c>
      <c r="B58" s="104">
        <v>327.7</v>
      </c>
      <c r="C58" s="104">
        <v>167.3</v>
      </c>
      <c r="D58" s="104">
        <v>113.9</v>
      </c>
      <c r="E58" s="104">
        <v>87.3</v>
      </c>
      <c r="F58" s="104">
        <v>71.3</v>
      </c>
      <c r="G58" s="104">
        <v>60.7</v>
      </c>
      <c r="H58" s="104">
        <v>53.2</v>
      </c>
      <c r="I58" s="104">
        <v>47.6</v>
      </c>
      <c r="J58" s="104">
        <v>43.2</v>
      </c>
      <c r="K58" s="104">
        <v>39.700000000000003</v>
      </c>
      <c r="L58" s="104">
        <v>36.9</v>
      </c>
      <c r="M58" s="104">
        <v>34.6</v>
      </c>
      <c r="N58" s="104">
        <v>32.6</v>
      </c>
      <c r="O58" s="104">
        <v>31</v>
      </c>
      <c r="P58" s="104">
        <v>29.5</v>
      </c>
      <c r="Q58" s="104">
        <v>28.3</v>
      </c>
      <c r="R58" s="104">
        <v>27.2</v>
      </c>
      <c r="S58" s="104"/>
      <c r="T58" s="104"/>
      <c r="U58" s="104"/>
      <c r="V58" s="87"/>
      <c r="W58" s="87"/>
    </row>
    <row r="59" spans="1:23" x14ac:dyDescent="0.25">
      <c r="A59" s="88">
        <v>52</v>
      </c>
      <c r="B59" s="104">
        <v>331.5</v>
      </c>
      <c r="C59" s="104">
        <v>169.3</v>
      </c>
      <c r="D59" s="104">
        <v>115.4</v>
      </c>
      <c r="E59" s="104">
        <v>88.4</v>
      </c>
      <c r="F59" s="104">
        <v>72.3</v>
      </c>
      <c r="G59" s="104">
        <v>61.6</v>
      </c>
      <c r="H59" s="104">
        <v>53.9</v>
      </c>
      <c r="I59" s="104">
        <v>48.2</v>
      </c>
      <c r="J59" s="104">
        <v>43.8</v>
      </c>
      <c r="K59" s="104">
        <v>40.299999999999997</v>
      </c>
      <c r="L59" s="104">
        <v>37.5</v>
      </c>
      <c r="M59" s="104">
        <v>35.1</v>
      </c>
      <c r="N59" s="104">
        <v>33.1</v>
      </c>
      <c r="O59" s="104">
        <v>31.5</v>
      </c>
      <c r="P59" s="104">
        <v>30</v>
      </c>
      <c r="Q59" s="104">
        <v>28.8</v>
      </c>
      <c r="R59" s="104"/>
      <c r="S59" s="104"/>
      <c r="T59" s="104"/>
      <c r="U59" s="104"/>
      <c r="V59" s="87"/>
      <c r="W59" s="87"/>
    </row>
    <row r="60" spans="1:23" x14ac:dyDescent="0.25">
      <c r="A60" s="88">
        <v>53</v>
      </c>
      <c r="B60" s="104">
        <v>335.3</v>
      </c>
      <c r="C60" s="104">
        <v>171.3</v>
      </c>
      <c r="D60" s="104">
        <v>116.8</v>
      </c>
      <c r="E60" s="104">
        <v>89.5</v>
      </c>
      <c r="F60" s="104">
        <v>73.2</v>
      </c>
      <c r="G60" s="104">
        <v>62.4</v>
      </c>
      <c r="H60" s="104">
        <v>54.7</v>
      </c>
      <c r="I60" s="104">
        <v>48.9</v>
      </c>
      <c r="J60" s="104">
        <v>44.5</v>
      </c>
      <c r="K60" s="104">
        <v>40.9</v>
      </c>
      <c r="L60" s="104">
        <v>38</v>
      </c>
      <c r="M60" s="104">
        <v>35.700000000000003</v>
      </c>
      <c r="N60" s="104">
        <v>33.700000000000003</v>
      </c>
      <c r="O60" s="104">
        <v>32</v>
      </c>
      <c r="P60" s="104">
        <v>30.5</v>
      </c>
      <c r="Q60" s="104"/>
      <c r="R60" s="104"/>
      <c r="S60" s="104"/>
      <c r="T60" s="104"/>
      <c r="U60" s="104"/>
      <c r="V60" s="87"/>
      <c r="W60" s="87"/>
    </row>
    <row r="61" spans="1:23" x14ac:dyDescent="0.25">
      <c r="A61" s="88">
        <v>54</v>
      </c>
      <c r="B61" s="104">
        <v>339.1</v>
      </c>
      <c r="C61" s="104">
        <v>173.4</v>
      </c>
      <c r="D61" s="104">
        <v>118.2</v>
      </c>
      <c r="E61" s="104">
        <v>90.6</v>
      </c>
      <c r="F61" s="104">
        <v>74.2</v>
      </c>
      <c r="G61" s="104">
        <v>63.2</v>
      </c>
      <c r="H61" s="104">
        <v>55.4</v>
      </c>
      <c r="I61" s="104">
        <v>49.6</v>
      </c>
      <c r="J61" s="104">
        <v>45.1</v>
      </c>
      <c r="K61" s="104">
        <v>41.5</v>
      </c>
      <c r="L61" s="104">
        <v>38.6</v>
      </c>
      <c r="M61" s="104">
        <v>36.200000000000003</v>
      </c>
      <c r="N61" s="104">
        <v>34.200000000000003</v>
      </c>
      <c r="O61" s="104">
        <v>32.5</v>
      </c>
      <c r="P61" s="104"/>
      <c r="Q61" s="104"/>
      <c r="R61" s="104"/>
      <c r="S61" s="104"/>
      <c r="T61" s="104"/>
      <c r="U61" s="104"/>
      <c r="V61" s="87"/>
      <c r="W61" s="87"/>
    </row>
    <row r="62" spans="1:23" x14ac:dyDescent="0.25">
      <c r="A62" s="88">
        <v>55</v>
      </c>
      <c r="B62" s="104">
        <v>342.9</v>
      </c>
      <c r="C62" s="104">
        <v>175.4</v>
      </c>
      <c r="D62" s="104">
        <v>119.6</v>
      </c>
      <c r="E62" s="104">
        <v>91.8</v>
      </c>
      <c r="F62" s="104">
        <v>75.099999999999994</v>
      </c>
      <c r="G62" s="104">
        <v>64</v>
      </c>
      <c r="H62" s="104">
        <v>56.2</v>
      </c>
      <c r="I62" s="104">
        <v>50.3</v>
      </c>
      <c r="J62" s="104">
        <v>45.7</v>
      </c>
      <c r="K62" s="104">
        <v>42.1</v>
      </c>
      <c r="L62" s="104">
        <v>39.200000000000003</v>
      </c>
      <c r="M62" s="104">
        <v>36.799999999999997</v>
      </c>
      <c r="N62" s="104">
        <v>34.700000000000003</v>
      </c>
      <c r="O62" s="104"/>
      <c r="P62" s="104"/>
      <c r="Q62" s="104"/>
      <c r="R62" s="104"/>
      <c r="S62" s="104"/>
      <c r="T62" s="104"/>
      <c r="U62" s="104"/>
      <c r="V62" s="87"/>
      <c r="W62" s="87"/>
    </row>
    <row r="63" spans="1:23" x14ac:dyDescent="0.25">
      <c r="A63" s="88">
        <v>56</v>
      </c>
      <c r="B63" s="104">
        <v>346.7</v>
      </c>
      <c r="C63" s="104">
        <v>177.4</v>
      </c>
      <c r="D63" s="104">
        <v>121</v>
      </c>
      <c r="E63" s="104">
        <v>92.9</v>
      </c>
      <c r="F63" s="104">
        <v>76.099999999999994</v>
      </c>
      <c r="G63" s="104">
        <v>64.900000000000006</v>
      </c>
      <c r="H63" s="104">
        <v>56.9</v>
      </c>
      <c r="I63" s="104">
        <v>51</v>
      </c>
      <c r="J63" s="104">
        <v>46.4</v>
      </c>
      <c r="K63" s="104">
        <v>42.7</v>
      </c>
      <c r="L63" s="104">
        <v>39.799999999999997</v>
      </c>
      <c r="M63" s="104">
        <v>37.4</v>
      </c>
      <c r="N63" s="104"/>
      <c r="O63" s="104"/>
      <c r="P63" s="104"/>
      <c r="Q63" s="104"/>
      <c r="R63" s="104"/>
      <c r="S63" s="104"/>
      <c r="T63" s="104"/>
      <c r="U63" s="104"/>
      <c r="V63" s="87"/>
      <c r="W63" s="87"/>
    </row>
    <row r="64" spans="1:23" x14ac:dyDescent="0.25">
      <c r="A64" s="88">
        <v>57</v>
      </c>
      <c r="B64" s="104">
        <v>350.7</v>
      </c>
      <c r="C64" s="104">
        <v>179.5</v>
      </c>
      <c r="D64" s="104">
        <v>122.5</v>
      </c>
      <c r="E64" s="104">
        <v>94.1</v>
      </c>
      <c r="F64" s="104">
        <v>77</v>
      </c>
      <c r="G64" s="104">
        <v>65.7</v>
      </c>
      <c r="H64" s="104">
        <v>57.7</v>
      </c>
      <c r="I64" s="104">
        <v>51.7</v>
      </c>
      <c r="J64" s="104">
        <v>47.1</v>
      </c>
      <c r="K64" s="104">
        <v>43.4</v>
      </c>
      <c r="L64" s="104">
        <v>40.4</v>
      </c>
      <c r="M64" s="104"/>
      <c r="N64" s="104"/>
      <c r="O64" s="104"/>
      <c r="P64" s="104"/>
      <c r="Q64" s="104"/>
      <c r="R64" s="104"/>
      <c r="S64" s="104"/>
      <c r="T64" s="104"/>
      <c r="U64" s="104"/>
      <c r="V64" s="87"/>
      <c r="W64" s="87"/>
    </row>
    <row r="65" spans="1:23" x14ac:dyDescent="0.25">
      <c r="A65" s="88">
        <v>58</v>
      </c>
      <c r="B65" s="104">
        <v>354.7</v>
      </c>
      <c r="C65" s="104">
        <v>181.6</v>
      </c>
      <c r="D65" s="104">
        <v>124</v>
      </c>
      <c r="E65" s="104">
        <v>95.3</v>
      </c>
      <c r="F65" s="104">
        <v>78.099999999999994</v>
      </c>
      <c r="G65" s="104">
        <v>66.599999999999994</v>
      </c>
      <c r="H65" s="104">
        <v>58.5</v>
      </c>
      <c r="I65" s="104">
        <v>52.4</v>
      </c>
      <c r="J65" s="104">
        <v>47.7</v>
      </c>
      <c r="K65" s="104">
        <v>44.1</v>
      </c>
      <c r="L65" s="104"/>
      <c r="M65" s="104"/>
      <c r="N65" s="104"/>
      <c r="O65" s="104"/>
      <c r="P65" s="104"/>
      <c r="Q65" s="104"/>
      <c r="R65" s="104"/>
      <c r="S65" s="104"/>
      <c r="T65" s="104"/>
      <c r="U65" s="104"/>
      <c r="V65" s="87"/>
      <c r="W65" s="87"/>
    </row>
    <row r="66" spans="1:23" x14ac:dyDescent="0.25">
      <c r="A66" s="88">
        <v>59</v>
      </c>
      <c r="B66" s="104">
        <v>358.9</v>
      </c>
      <c r="C66" s="104">
        <v>183.8</v>
      </c>
      <c r="D66" s="104">
        <v>125.6</v>
      </c>
      <c r="E66" s="104">
        <v>96.5</v>
      </c>
      <c r="F66" s="104">
        <v>79.099999999999994</v>
      </c>
      <c r="G66" s="104">
        <v>67.5</v>
      </c>
      <c r="H66" s="104">
        <v>59.3</v>
      </c>
      <c r="I66" s="104">
        <v>53.2</v>
      </c>
      <c r="J66" s="104">
        <v>48.5</v>
      </c>
      <c r="K66" s="104"/>
      <c r="L66" s="104"/>
      <c r="M66" s="104"/>
      <c r="N66" s="104"/>
      <c r="O66" s="104"/>
      <c r="P66" s="104"/>
      <c r="Q66" s="104"/>
      <c r="R66" s="104"/>
      <c r="S66" s="104"/>
      <c r="T66" s="104"/>
      <c r="U66" s="104"/>
      <c r="V66" s="87"/>
      <c r="W66" s="87"/>
    </row>
    <row r="67" spans="1:23" x14ac:dyDescent="0.25">
      <c r="A67" s="88">
        <v>60</v>
      </c>
      <c r="B67" s="104">
        <v>363.2</v>
      </c>
      <c r="C67" s="104">
        <v>186.1</v>
      </c>
      <c r="D67" s="104">
        <v>127.2</v>
      </c>
      <c r="E67" s="104">
        <v>97.8</v>
      </c>
      <c r="F67" s="104">
        <v>80.2</v>
      </c>
      <c r="G67" s="104">
        <v>68.5</v>
      </c>
      <c r="H67" s="104">
        <v>60.2</v>
      </c>
      <c r="I67" s="104">
        <v>54</v>
      </c>
      <c r="J67" s="104"/>
      <c r="K67" s="104"/>
      <c r="L67" s="104"/>
      <c r="M67" s="104"/>
      <c r="N67" s="104"/>
      <c r="O67" s="104"/>
      <c r="P67" s="104"/>
      <c r="Q67" s="104"/>
      <c r="R67" s="104"/>
      <c r="S67" s="104"/>
      <c r="T67" s="104"/>
      <c r="U67" s="104"/>
      <c r="V67" s="87"/>
      <c r="W67" s="87"/>
    </row>
    <row r="68" spans="1:23" x14ac:dyDescent="0.25">
      <c r="A68" s="88">
        <v>61</v>
      </c>
      <c r="B68" s="104">
        <v>367.7</v>
      </c>
      <c r="C68" s="104">
        <v>188.5</v>
      </c>
      <c r="D68" s="104">
        <v>128.9</v>
      </c>
      <c r="E68" s="104">
        <v>99.1</v>
      </c>
      <c r="F68" s="104">
        <v>81.3</v>
      </c>
      <c r="G68" s="104">
        <v>69.5</v>
      </c>
      <c r="H68" s="104">
        <v>61.1</v>
      </c>
      <c r="I68" s="104"/>
      <c r="J68" s="104"/>
      <c r="K68" s="104"/>
      <c r="L68" s="104"/>
      <c r="M68" s="104"/>
      <c r="N68" s="104"/>
      <c r="O68" s="104"/>
      <c r="P68" s="104"/>
      <c r="Q68" s="104"/>
      <c r="R68" s="104"/>
      <c r="S68" s="104"/>
      <c r="T68" s="104"/>
      <c r="U68" s="104"/>
      <c r="V68" s="87"/>
      <c r="W68" s="87"/>
    </row>
    <row r="69" spans="1:23" x14ac:dyDescent="0.25">
      <c r="A69" s="88">
        <v>62</v>
      </c>
      <c r="B69" s="104">
        <v>372.5</v>
      </c>
      <c r="C69" s="104">
        <v>191</v>
      </c>
      <c r="D69" s="104">
        <v>130.6</v>
      </c>
      <c r="E69" s="104">
        <v>100.5</v>
      </c>
      <c r="F69" s="104">
        <v>82.5</v>
      </c>
      <c r="G69" s="104">
        <v>70.599999999999994</v>
      </c>
      <c r="H69" s="104"/>
      <c r="I69" s="104"/>
      <c r="J69" s="104"/>
      <c r="K69" s="104"/>
      <c r="L69" s="104"/>
      <c r="M69" s="104"/>
      <c r="N69" s="104"/>
      <c r="O69" s="104"/>
      <c r="P69" s="104"/>
      <c r="Q69" s="104"/>
      <c r="R69" s="104"/>
      <c r="S69" s="104"/>
      <c r="T69" s="104"/>
      <c r="U69" s="104"/>
      <c r="V69" s="87"/>
      <c r="W69" s="87"/>
    </row>
    <row r="70" spans="1:23" x14ac:dyDescent="0.25">
      <c r="A70" s="88">
        <v>63</v>
      </c>
      <c r="B70" s="104">
        <v>377.5</v>
      </c>
      <c r="C70" s="104">
        <v>193.7</v>
      </c>
      <c r="D70" s="104">
        <v>132.5</v>
      </c>
      <c r="E70" s="104">
        <v>101.9</v>
      </c>
      <c r="F70" s="104">
        <v>83.8</v>
      </c>
      <c r="G70" s="104"/>
      <c r="H70" s="104"/>
      <c r="I70" s="104"/>
      <c r="J70" s="104"/>
      <c r="K70" s="104"/>
      <c r="L70" s="104"/>
      <c r="M70" s="104"/>
      <c r="N70" s="104"/>
      <c r="O70" s="104"/>
      <c r="P70" s="104"/>
      <c r="Q70" s="104"/>
      <c r="R70" s="104"/>
      <c r="S70" s="104"/>
      <c r="T70" s="104"/>
      <c r="U70" s="104"/>
      <c r="V70" s="87"/>
      <c r="W70" s="87"/>
    </row>
    <row r="71" spans="1:23" x14ac:dyDescent="0.25">
      <c r="A71" s="88">
        <v>64</v>
      </c>
      <c r="B71" s="104">
        <v>382.8</v>
      </c>
      <c r="C71" s="104">
        <v>196.5</v>
      </c>
      <c r="D71" s="104">
        <v>134.4</v>
      </c>
      <c r="E71" s="104">
        <v>103.6</v>
      </c>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388.5</v>
      </c>
      <c r="C72" s="104">
        <v>199.5</v>
      </c>
      <c r="D72" s="104">
        <v>136.6</v>
      </c>
      <c r="E72" s="104"/>
      <c r="F72" s="104"/>
      <c r="G72" s="104"/>
      <c r="H72" s="104"/>
      <c r="I72" s="104"/>
      <c r="J72" s="104"/>
      <c r="K72" s="104"/>
      <c r="L72" s="104"/>
      <c r="M72" s="104"/>
      <c r="N72" s="104"/>
      <c r="O72" s="104"/>
      <c r="P72" s="104"/>
      <c r="Q72" s="104"/>
      <c r="R72" s="104"/>
      <c r="S72" s="104"/>
      <c r="T72" s="104"/>
      <c r="U72" s="104"/>
      <c r="V72" s="87"/>
      <c r="W72" s="87"/>
    </row>
    <row r="73" spans="1:23" x14ac:dyDescent="0.25">
      <c r="A73" s="88">
        <v>66</v>
      </c>
      <c r="B73" s="104">
        <v>394.6</v>
      </c>
      <c r="C73" s="104">
        <v>202.7</v>
      </c>
      <c r="D73" s="104"/>
      <c r="E73" s="104"/>
      <c r="F73" s="104"/>
      <c r="G73" s="104"/>
      <c r="H73" s="104"/>
      <c r="I73" s="104"/>
      <c r="J73" s="104"/>
      <c r="K73" s="104"/>
      <c r="L73" s="104"/>
      <c r="M73" s="104"/>
      <c r="N73" s="104"/>
      <c r="O73" s="104"/>
      <c r="P73" s="104"/>
      <c r="Q73" s="104"/>
      <c r="R73" s="104"/>
      <c r="S73" s="104"/>
      <c r="T73" s="104"/>
      <c r="U73" s="104"/>
      <c r="V73" s="87"/>
      <c r="W73" s="87"/>
    </row>
    <row r="74" spans="1:23" x14ac:dyDescent="0.25">
      <c r="A74" s="88">
        <v>67</v>
      </c>
      <c r="B74" s="104">
        <v>400.9</v>
      </c>
      <c r="C74" s="104"/>
      <c r="D74" s="104"/>
      <c r="E74" s="104"/>
      <c r="F74" s="104"/>
      <c r="G74" s="104"/>
      <c r="H74" s="104"/>
      <c r="I74" s="104"/>
      <c r="J74" s="104"/>
      <c r="K74" s="104"/>
      <c r="L74" s="104"/>
      <c r="M74" s="104"/>
      <c r="N74" s="104"/>
      <c r="O74" s="104"/>
      <c r="P74" s="104"/>
      <c r="Q74" s="104"/>
      <c r="R74" s="104"/>
      <c r="S74" s="104"/>
      <c r="T74" s="104"/>
      <c r="U74" s="104"/>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GNEqKWX7JcxuAGlh1kdYfgWnpqgph1P8J7+SQ7sjlRZAGjhImx3sMEv7SYwRDE8tmHbAI4hbVtiCvHU0nq+zew==" saltValue="rMmPKIljUT58bue6fHzkfg==" spinCount="100000" sheet="1" objects="1" scenarios="1"/>
  <conditionalFormatting sqref="A6:A16 A18:A21">
    <cfRule type="expression" dxfId="489" priority="29" stopIfTrue="1">
      <formula>MOD(ROW(),2)=0</formula>
    </cfRule>
    <cfRule type="expression" dxfId="488" priority="30" stopIfTrue="1">
      <formula>MOD(ROW(),2)&lt;&gt;0</formula>
    </cfRule>
  </conditionalFormatting>
  <conditionalFormatting sqref="B6:U11 B13:U16 C12:U12 C17:U21">
    <cfRule type="expression" dxfId="487" priority="31" stopIfTrue="1">
      <formula>MOD(ROW(),2)=0</formula>
    </cfRule>
    <cfRule type="expression" dxfId="486" priority="32" stopIfTrue="1">
      <formula>MOD(ROW(),2)&lt;&gt;0</formula>
    </cfRule>
  </conditionalFormatting>
  <conditionalFormatting sqref="B12">
    <cfRule type="expression" dxfId="485" priority="23" stopIfTrue="1">
      <formula>MOD(ROW(),2)=0</formula>
    </cfRule>
    <cfRule type="expression" dxfId="484" priority="24" stopIfTrue="1">
      <formula>MOD(ROW(),2)&lt;&gt;0</formula>
    </cfRule>
  </conditionalFormatting>
  <conditionalFormatting sqref="B18">
    <cfRule type="expression" dxfId="483" priority="17" stopIfTrue="1">
      <formula>MOD(ROW(),2)=0</formula>
    </cfRule>
    <cfRule type="expression" dxfId="482" priority="18" stopIfTrue="1">
      <formula>MOD(ROW(),2)&lt;&gt;0</formula>
    </cfRule>
  </conditionalFormatting>
  <conditionalFormatting sqref="A17">
    <cfRule type="expression" dxfId="481" priority="15" stopIfTrue="1">
      <formula>MOD(ROW(),2)=0</formula>
    </cfRule>
    <cfRule type="expression" dxfId="480" priority="16" stopIfTrue="1">
      <formula>MOD(ROW(),2)&lt;&gt;0</formula>
    </cfRule>
  </conditionalFormatting>
  <conditionalFormatting sqref="B17">
    <cfRule type="expression" dxfId="479" priority="13" stopIfTrue="1">
      <formula>MOD(ROW(),2)=0</formula>
    </cfRule>
    <cfRule type="expression" dxfId="478" priority="14" stopIfTrue="1">
      <formula>MOD(ROW(),2)&lt;&gt;0</formula>
    </cfRule>
  </conditionalFormatting>
  <conditionalFormatting sqref="B20:B21">
    <cfRule type="expression" dxfId="477" priority="7" stopIfTrue="1">
      <formula>MOD(ROW(),2)=0</formula>
    </cfRule>
    <cfRule type="expression" dxfId="476" priority="8" stopIfTrue="1">
      <formula>MOD(ROW(),2)&lt;&gt;0</formula>
    </cfRule>
  </conditionalFormatting>
  <conditionalFormatting sqref="A26:A74">
    <cfRule type="expression" dxfId="475" priority="3" stopIfTrue="1">
      <formula>MOD(ROW(),2)=0</formula>
    </cfRule>
    <cfRule type="expression" dxfId="474" priority="4" stopIfTrue="1">
      <formula>MOD(ROW(),2)&lt;&gt;0</formula>
    </cfRule>
  </conditionalFormatting>
  <conditionalFormatting sqref="B26:U74">
    <cfRule type="expression" dxfId="473" priority="5" stopIfTrue="1">
      <formula>MOD(ROW(),2)=0</formula>
    </cfRule>
    <cfRule type="expression" dxfId="472" priority="6" stopIfTrue="1">
      <formula>MOD(ROW(),2)&lt;&gt;0</formula>
    </cfRule>
  </conditionalFormatting>
  <conditionalFormatting sqref="B19">
    <cfRule type="expression" dxfId="471" priority="1" stopIfTrue="1">
      <formula>MOD(ROW(),2)=0</formula>
    </cfRule>
    <cfRule type="expression" dxfId="470" priority="2" stopIfTrue="1">
      <formula>MOD(ROW(),2)&lt;&gt;0</formula>
    </cfRule>
  </conditionalFormatting>
  <hyperlinks>
    <hyperlink ref="B23" location="'Factor List'!A1" display="Back to Factor List" xr:uid="{00000000-0004-0000-6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GAD Document" ma:contentTypeID="0x010100F3DA492754083E45834DB37B66A75980002A3B63146CD44B419A2F18985232D5ED" ma:contentTypeVersion="36" ma:contentTypeDescription="Create a GAD Document" ma:contentTypeScope="" ma:versionID="bd8bbb6e5c12c25820a035077c00ccc8">
  <xsd:schema xmlns:xsd="http://www.w3.org/2001/XMLSchema" xmlns:xs="http://www.w3.org/2001/XMLSchema" xmlns:p="http://schemas.microsoft.com/office/2006/metadata/properties" xmlns:ns1="http://schemas.microsoft.com/sharepoint/v3" xmlns:ns2="f69fd3ce-e1df-49de-b78d-1d800e75d0a3" xmlns:ns3="62c7038d-3aec-4dd4-8afa-8b92667eb25d" targetNamespace="http://schemas.microsoft.com/office/2006/metadata/properties" ma:root="true" ma:fieldsID="11b17b410c06cabc78b53d3dd83bfa4a" ns1:_="" ns2:_="" ns3:_="">
    <xsd:import namespace="http://schemas.microsoft.com/sharepoint/v3"/>
    <xsd:import namespace="f69fd3ce-e1df-49de-b78d-1d800e75d0a3"/>
    <xsd:import namespace="62c7038d-3aec-4dd4-8afa-8b92667eb25d"/>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ObjectDetectorVersions" minOccurs="0"/>
                <xsd:element ref="ns3:Client" minOccurs="0"/>
                <xsd:element ref="ns3:Signatory" minOccurs="0"/>
                <xsd:element ref="ns3:Peer_x0020_Reviewer" minOccurs="0"/>
                <xsd:element ref="ns3:Project_x0020_Sub_x002d_Type" minOccurs="0"/>
                <xsd:element ref="ns3:Optional_x0020_Information" minOccurs="0"/>
                <xsd:element ref="ns3:Sign_x002d_Off_x0020_Date" minOccurs="0"/>
                <xsd:element ref="ns3:MediaServiceSearchProperties" minOccurs="0"/>
                <xsd:element ref="ns2:SharedWithUsers" minOccurs="0"/>
                <xsd:element ref="ns2:SharedWithDetail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internalName="dlc_EmailSubject">
      <xsd:simpleType>
        <xsd:restriction base="dms:Text">
          <xsd:maxLength value="255"/>
        </xsd:restriction>
      </xsd:simpleType>
    </xsd:element>
    <xsd:element name="dlc_EmailMailbox" ma:index="1"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internalName="dlc_EmailTo">
      <xsd:simpleType>
        <xsd:restriction base="dms:Text">
          <xsd:maxLength value="255"/>
        </xsd:restriction>
      </xsd:simpleType>
    </xsd:element>
    <xsd:element name="dlc_EmailFrom" ma:index="3" nillable="true" ma:displayName="From" ma:internalName="dlc_EmailFrom">
      <xsd:simpleType>
        <xsd:restriction base="dms:Text">
          <xsd:maxLength value="255"/>
        </xsd:restriction>
      </xsd:simpleType>
    </xsd:element>
    <xsd:element name="dlc_EmailCC" ma:index="4" nillable="true" ma:displayName="CC" ma:internalName="dlc_EmailCC">
      <xsd:simpleType>
        <xsd:restriction base="dms:Note">
          <xsd:maxLength value="1024"/>
        </xsd:restriction>
      </xsd:simpleType>
    </xsd:element>
    <xsd:element name="dlc_EmailBCC" ma:index="5" nillable="true" ma:displayName="BCC" ma:internalName="dlc_EmailBCC">
      <xsd:simpleType>
        <xsd:restriction base="dms:Note">
          <xsd:maxLength value="1024"/>
        </xsd:restriction>
      </xsd:simpleType>
    </xsd:element>
    <xsd:element name="dlc_EmailSentUTC" ma:index="6" nillable="true" ma:displayName="Date Sent" ma:internalName="dlc_EmailSentUTC">
      <xsd:simpleType>
        <xsd:restriction base="dms:DateTime"/>
      </xsd:simpleType>
    </xsd:element>
    <xsd:element name="dlc_EmailReceivedUTC" ma:index="7"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69fd3ce-e1df-49de-b78d-1d800e75d0a3"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default="1;#Other|150be646-4ed5-450e-b2aa-5a7d8e5fc7d1" ma:fieldId="{64e205a0-0872-4e26-9aef-64ca7bdb5848}" ma:sspId="9002b6cd-6bc3-456d-8dd0-19fe32dddaf9" ma:termSetId="c36ff786-df0b-46ec-ab35-f424d135f718" ma:anchorId="a9dfee8d-3d21-4231-9459-ba63bfdee388"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readOnly="true" ma:default="" ma:fieldId="{0727aac2-e220-4289-aa2b-5b6dcdadae03}"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readOnly="true" ma:default="" ma:fieldId="{2eefa5c6-211a-4a5e-9a50-7e1c1c1599ef}"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readOnly="true" ma:default="" ma:fieldId="{1b8bc039-1a2e-4089-a24d-47de9e4a6672}"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readOnly="true" ma:default="" ma:fieldId="{03bf77b0-a02d-47ea-8bec-4fb357d1f3ee}" ma:sspId="9002b6cd-6bc3-456d-8dd0-19fe32dddaf9" ma:termSetId="c36ff786-df0b-46ec-ab35-f424d135f718"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4d523792-ad08-4863-8ea8-0b87e9b5a2ca}" ma:internalName="TaxCatchAllLabel" ma:readOnly="true" ma:showField="CatchAllDataLabel"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4d523792-ad08-4863-8ea8-0b87e9b5a2ca}" ma:internalName="TaxCatchAll" ma:showField="CatchAllData"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readOnly="true" ma:default="" ma:fieldId="{b9c42a30-6c8b-47fc-baf8-a41a71352f3a}" ma:sspId="9002b6cd-6bc3-456d-8dd0-19fe32dddaf9" ma:termSetId="e667a8b6-8305-4bdd-87c6-980707ac166d"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dexed="true"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6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2c7038d-3aec-4dd4-8afa-8b92667eb25d"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ObjectDetectorVersions" ma:index="56" nillable="true" ma:displayName="MediaServiceObjectDetectorVersions" ma:hidden="true" ma:indexed="true" ma:internalName="MediaServiceObjectDetectorVersions" ma:readOnly="true">
      <xsd:simpleType>
        <xsd:restriction base="dms:Text"/>
      </xsd:simpleType>
    </xsd:element>
    <xsd:element name="Client" ma:index="57" nillable="true" ma:displayName="Client" ma:format="Dropdown" ma:internalName="Client">
      <xsd:complexType>
        <xsd:complexContent>
          <xsd:extension base="dms:MultiChoiceFillIn">
            <xsd:sequence>
              <xsd:element name="Value" maxOccurs="unbounded" minOccurs="0" nillable="true">
                <xsd:simpleType>
                  <xsd:union memberTypes="dms:Text">
                    <xsd:simpleType>
                      <xsd:restriction base="dms:Choice">
                        <xsd:enumeration value="NHS EW"/>
                        <xsd:enumeration value="NHS S"/>
                        <xsd:enumeration value="NHS NI"/>
                        <xsd:enumeration value="TPS EW"/>
                        <xsd:enumeration value="TPS S"/>
                        <xsd:enumeration value="TPS NI"/>
                        <xsd:enumeration value="LGPS EW"/>
                        <xsd:enumeration value="LGPS S"/>
                        <xsd:enumeration value="LGPS NI"/>
                        <xsd:enumeration value="Fire E"/>
                        <xsd:enumeration value="Fire W"/>
                        <xsd:enumeration value="Fire S"/>
                        <xsd:enumeration value="Fire NI"/>
                        <xsd:enumeration value="Central"/>
                        <xsd:enumeration value="AFPS"/>
                        <xsd:enumeration value="CS GB"/>
                        <xsd:enumeration value="CS NI"/>
                        <xsd:enumeration value="Pol_EW"/>
                        <xsd:enumeration value="Pol S"/>
                        <xsd:enumeration value="Pol NI"/>
                      </xsd:restriction>
                    </xsd:simpleType>
                  </xsd:union>
                </xsd:simpleType>
              </xsd:element>
            </xsd:sequence>
          </xsd:extension>
        </xsd:complexContent>
      </xsd:complexType>
    </xsd:element>
    <xsd:element name="Signatory" ma:index="58" nillable="true" ma:displayName="Signatory" ma:list="UserInfo" ma:SharePointGroup="5" ma:internalName="Signator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eer_x0020_Reviewer" ma:index="59" nillable="true" ma:displayName="Peer Reviewer" ma:list="UserInfo" ma:SharePointGroup="5" ma:internalName="Peer_x0020_Review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_x0020_Sub_x002d_Type" ma:index="60" nillable="true" ma:displayName="Project Sub-Type" ma:internalName="Project_x0020_Sub_x002d_Type">
      <xsd:simpleType>
        <xsd:restriction base="dms:Text">
          <xsd:maxLength value="255"/>
        </xsd:restriction>
      </xsd:simpleType>
    </xsd:element>
    <xsd:element name="Optional_x0020_Information" ma:index="61" nillable="true" ma:displayName="Optional Information" ma:internalName="Optional_x0020_Information">
      <xsd:simpleType>
        <xsd:restriction base="dms:Text">
          <xsd:maxLength value="255"/>
        </xsd:restriction>
      </xsd:simpleType>
    </xsd:element>
    <xsd:element name="Sign_x002d_Off_x0020_Date" ma:index="62" nillable="true" ma:displayName="Sign-Off Date" ma:format="DateOnly" ma:internalName="Sign_x002d_Off_x0020_Date">
      <xsd:simpleType>
        <xsd:restriction base="dms:DateTime"/>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lcf76f155ced4ddcb4097134ff3c332f" ma:index="69"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70" nillable="true" ma:displayName="MediaServiceDateTaken" ma:hidden="true" ma:indexed="true" ma:internalName="MediaServiceDateTaken" ma:readOnly="true">
      <xsd:simpleType>
        <xsd:restriction base="dms:Text"/>
      </xsd:simpleType>
    </xsd:element>
    <xsd:element name="MediaServiceGenerationTime" ma:index="71" nillable="true" ma:displayName="MediaServiceGenerationTime" ma:hidden="true" ma:internalName="MediaServiceGenerationTime" ma:readOnly="true">
      <xsd:simpleType>
        <xsd:restriction base="dms:Text"/>
      </xsd:simpleType>
    </xsd:element>
    <xsd:element name="MediaServiceEventHashCode" ma:index="72" nillable="true" ma:displayName="MediaServiceEventHashCode" ma:hidden="true" ma:internalName="MediaServiceEventHashCode" ma:readOnly="true">
      <xsd:simpleType>
        <xsd:restriction base="dms:Text"/>
      </xsd:simpleType>
    </xsd:element>
    <xsd:element name="MediaServiceOCR" ma:index="73" nillable="true" ma:displayName="Extracted Text" ma:internalName="MediaServiceOCR" ma:readOnly="true">
      <xsd:simpleType>
        <xsd:restriction base="dms:Note">
          <xsd:maxLength value="255"/>
        </xsd:restriction>
      </xsd:simpleType>
    </xsd:element>
    <xsd:element name="MediaLengthInSeconds" ma:index="7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Project_x0020_Sub_x002d_Type xmlns="62c7038d-3aec-4dd4-8afa-8b92667eb25d" xsi:nil="true"/>
    <TaxCatchAll xmlns="f69fd3ce-e1df-49de-b78d-1d800e75d0a3">
      <Value>1</Value>
    </TaxCatchAll>
    <Client xmlns="62c7038d-3aec-4dd4-8afa-8b92667eb25d" xsi:nil="true"/>
    <HMT_DocumentTypeHTField0 xmlns="f69fd3ce-e1df-49de-b78d-1d800e75d0a3">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150be646-4ed5-450e-b2aa-5a7d8e5fc7d1</TermId>
        </TermInfo>
      </Terms>
    </HMT_DocumentTypeHTField0>
    <dlc_EmailReceivedUTC xmlns="http://schemas.microsoft.com/sharepoint/v3" xsi:nil="true"/>
    <Sign_x002d_Off_x0020_Date xmlns="62c7038d-3aec-4dd4-8afa-8b92667eb25d" xsi:nil="true"/>
    <dlc_EmailSentUTC xmlns="http://schemas.microsoft.com/sharepoint/v3" xsi:nil="true"/>
    <Signatory xmlns="62c7038d-3aec-4dd4-8afa-8b92667eb25d">
      <UserInfo>
        <DisplayName/>
        <AccountId xsi:nil="true"/>
        <AccountType/>
      </UserInfo>
    </Signatory>
    <Peer_x0020_Reviewer xmlns="62c7038d-3aec-4dd4-8afa-8b92667eb25d">
      <UserInfo>
        <DisplayName/>
        <AccountId xsi:nil="true"/>
        <AccountType/>
      </UserInfo>
    </Peer_x0020_Reviewer>
    <dlc_EmailSubject xmlns="http://schemas.microsoft.com/sharepoint/v3" xsi:nil="true"/>
    <dlc_EmailTo xmlns="http://schemas.microsoft.com/sharepoint/v3" xsi:nil="true"/>
    <dlc_EmailFrom xmlns="http://schemas.microsoft.com/sharepoint/v3" xsi:nil="true"/>
    <dlc_EmailCC xmlns="http://schemas.microsoft.com/sharepoint/v3" xsi:nil="true"/>
    <lcf76f155ced4ddcb4097134ff3c332f xmlns="62c7038d-3aec-4dd4-8afa-8b92667eb25d">
      <Terms xmlns="http://schemas.microsoft.com/office/infopath/2007/PartnerControls"/>
    </lcf76f155ced4ddcb4097134ff3c332f>
    <dlc_EmailMailbox xmlns="http://schemas.microsoft.com/sharepoint/v3">
      <UserInfo>
        <DisplayName/>
        <AccountId xsi:nil="true"/>
        <AccountType/>
      </UserInfo>
    </dlc_EmailMailbox>
    <HMT_ClosedbyOrig xmlns="f69fd3ce-e1df-49de-b78d-1d800e75d0a3">
      <UserInfo>
        <DisplayName/>
        <AccountId xsi:nil="true"/>
        <AccountType/>
      </UserInfo>
    </HMT_ClosedbyOrig>
    <Optional_x0020_Information xmlns="62c7038d-3aec-4dd4-8afa-8b92667eb25d" xsi:nil="true"/>
    <_dlc_DocId xmlns="f69fd3ce-e1df-49de-b78d-1d800e75d0a3">GADWRKGRPACTUA-1580777631-51981</_dlc_DocId>
    <HMT_LegacySensitive xmlns="f69fd3ce-e1df-49de-b78d-1d800e75d0a3">false</HMT_LegacySensitive>
    <_dlc_DocIdUrl xmlns="f69fd3ce-e1df-49de-b78d-1d800e75d0a3">
      <Url>https://tris42.sharepoint.com/sites/gad_wrkgrp_actuarial/_layouts/15/DocIdRedir.aspx?ID=GADWRKGRPACTUA-1580777631-51981</Url>
      <Description>GADWRKGRPACTUA-1580777631-51981</Description>
    </_dlc_DocIdUrl>
    <HMT_ClosedArchive xmlns="f69fd3ce-e1df-49de-b78d-1d800e75d0a3">false</HMT_ClosedArchive>
    <HMT_LegacyRecord xmlns="f69fd3ce-e1df-49de-b78d-1d800e75d0a3">false</HMT_LegacyRecord>
    <HMT_SubTeamHTField0 xmlns="f69fd3ce-e1df-49de-b78d-1d800e75d0a3">
      <Terms xmlns="http://schemas.microsoft.com/office/infopath/2007/PartnerControls"/>
    </HMT_SubTeamHTField0>
    <HMT_TeamHTField0 xmlns="f69fd3ce-e1df-49de-b78d-1d800e75d0a3">
      <Terms xmlns="http://schemas.microsoft.com/office/infopath/2007/PartnerControls"/>
    </HMT_TeamHTField0>
    <HMT_CategoryHTField0 xmlns="f69fd3ce-e1df-49de-b78d-1d800e75d0a3">
      <Terms xmlns="http://schemas.microsoft.com/office/infopath/2007/PartnerControls"/>
    </HMT_CategoryHTField0>
    <b9c42a306c8b47fcbaf8a41a71352f3a xmlns="f69fd3ce-e1df-49de-b78d-1d800e75d0a3">
      <Terms xmlns="http://schemas.microsoft.com/office/infopath/2007/PartnerControls"/>
    </b9c42a306c8b47fcbaf8a41a71352f3a>
    <HMT_GroupHTField0 xmlns="f69fd3ce-e1df-49de-b78d-1d800e75d0a3">
      <Terms xmlns="http://schemas.microsoft.com/office/infopath/2007/PartnerControls"/>
    </HMT_GroupHTField0>
  </documentManagement>
</p:properties>
</file>

<file path=customXml/itemProps1.xml><?xml version="1.0" encoding="utf-8"?>
<ds:datastoreItem xmlns:ds="http://schemas.openxmlformats.org/officeDocument/2006/customXml" ds:itemID="{9595326C-62CC-4066-AD6B-08DC15724E09}">
  <ds:schemaRefs>
    <ds:schemaRef ds:uri="http://schemas.microsoft.com/sharepoint/v3/contenttype/forms"/>
  </ds:schemaRefs>
</ds:datastoreItem>
</file>

<file path=customXml/itemProps2.xml><?xml version="1.0" encoding="utf-8"?>
<ds:datastoreItem xmlns:ds="http://schemas.openxmlformats.org/officeDocument/2006/customXml" ds:itemID="{CBAB53AA-D906-4F98-9C09-3C42CFCADA26}">
  <ds:schemaRefs>
    <ds:schemaRef ds:uri="http://schemas.microsoft.com/sharepoint/events"/>
  </ds:schemaRefs>
</ds:datastoreItem>
</file>

<file path=customXml/itemProps3.xml><?xml version="1.0" encoding="utf-8"?>
<ds:datastoreItem xmlns:ds="http://schemas.openxmlformats.org/officeDocument/2006/customXml" ds:itemID="{41D8D157-980F-4FFA-A1AE-05E20B3F16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9fd3ce-e1df-49de-b78d-1d800e75d0a3"/>
    <ds:schemaRef ds:uri="62c7038d-3aec-4dd4-8afa-8b92667eb2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87F3B9-F35F-4DBA-AD71-66CBFD55F64A}">
  <ds:schemaRefs>
    <ds:schemaRef ds:uri="http://purl.org/dc/elements/1.1/"/>
    <ds:schemaRef ds:uri="http://purl.org/dc/term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schemas.microsoft.com/office/2006/documentManagement/types"/>
    <ds:schemaRef ds:uri="62c7038d-3aec-4dd4-8afa-8b92667eb25d"/>
    <ds:schemaRef ds:uri="f69fd3ce-e1df-49de-b78d-1d800e75d0a3"/>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3694</vt:i4>
      </vt:variant>
    </vt:vector>
  </HeadingPairs>
  <TitlesOfParts>
    <vt:vector size="3811" baseType="lpstr">
      <vt:lpstr>Cover</vt:lpstr>
      <vt:lpstr>Purpose of spreadsheet</vt:lpstr>
      <vt:lpstr>Version Control</vt:lpstr>
      <vt:lpstr>Factor List</vt:lpstr>
      <vt:lpstr>Assumptions</vt:lpstr>
      <vt:lpstr>x-101</vt:lpstr>
      <vt:lpstr>x-202</vt:lpstr>
      <vt:lpstr>x-203</vt:lpstr>
      <vt:lpstr>x-204</vt:lpstr>
      <vt:lpstr>x-205</vt:lpstr>
      <vt:lpstr>x-206</vt:lpstr>
      <vt:lpstr>x-207</vt:lpstr>
      <vt:lpstr>x-208</vt:lpstr>
      <vt:lpstr>x-209</vt:lpstr>
      <vt:lpstr>x-210</vt:lpstr>
      <vt:lpstr>x-211</vt:lpstr>
      <vt:lpstr>x-212</vt:lpstr>
      <vt:lpstr>x-213</vt:lpstr>
      <vt:lpstr>x-214</vt:lpstr>
      <vt:lpstr>x-215</vt:lpstr>
      <vt:lpstr>x-216</vt:lpstr>
      <vt:lpstr>x-217</vt:lpstr>
      <vt:lpstr>x-218</vt:lpstr>
      <vt:lpstr>x-219</vt:lpstr>
      <vt:lpstr>x-220</vt:lpstr>
      <vt:lpstr>x-221</vt:lpstr>
      <vt:lpstr>x-222</vt:lpstr>
      <vt:lpstr>x-224</vt:lpstr>
      <vt:lpstr>x-225</vt:lpstr>
      <vt:lpstr>x-226</vt:lpstr>
      <vt:lpstr>x-231</vt:lpstr>
      <vt:lpstr>x-232</vt:lpstr>
      <vt:lpstr>x-233</vt:lpstr>
      <vt:lpstr>x-234</vt:lpstr>
      <vt:lpstr>x-235</vt:lpstr>
      <vt:lpstr>x-236</vt:lpstr>
      <vt:lpstr>x-237</vt:lpstr>
      <vt:lpstr>x-238</vt:lpstr>
      <vt:lpstr>x-301</vt:lpstr>
      <vt:lpstr>x-302</vt:lpstr>
      <vt:lpstr>x-303</vt:lpstr>
      <vt:lpstr>x-304</vt:lpstr>
      <vt:lpstr>x-315</vt:lpstr>
      <vt:lpstr>x-316</vt:lpstr>
      <vt:lpstr>x-317</vt:lpstr>
      <vt:lpstr>x-318</vt:lpstr>
      <vt:lpstr>x-319</vt:lpstr>
      <vt:lpstr>x-320</vt:lpstr>
      <vt:lpstr>x-321</vt:lpstr>
      <vt:lpstr>x-322</vt:lpstr>
      <vt:lpstr>x-323</vt:lpstr>
      <vt:lpstr>x-324</vt:lpstr>
      <vt:lpstr>x-401</vt:lpstr>
      <vt:lpstr>x-402</vt:lpstr>
      <vt:lpstr>x-403</vt:lpstr>
      <vt:lpstr>x-404</vt:lpstr>
      <vt:lpstr>x-405</vt:lpstr>
      <vt:lpstr>x-406</vt:lpstr>
      <vt:lpstr>x-407</vt:lpstr>
      <vt:lpstr>x-408</vt:lpstr>
      <vt:lpstr>x-409</vt:lpstr>
      <vt:lpstr>x-410</vt:lpstr>
      <vt:lpstr>x-411</vt:lpstr>
      <vt:lpstr>x-412</vt:lpstr>
      <vt:lpstr>x-413</vt:lpstr>
      <vt:lpstr>x-414</vt:lpstr>
      <vt:lpstr>x-501</vt:lpstr>
      <vt:lpstr>x-502</vt:lpstr>
      <vt:lpstr>x-503</vt:lpstr>
      <vt:lpstr>x-504</vt:lpstr>
      <vt:lpstr>x-505</vt:lpstr>
      <vt:lpstr>x-601</vt:lpstr>
      <vt:lpstr>x-602</vt:lpstr>
      <vt:lpstr>x-603</vt:lpstr>
      <vt:lpstr>x-604</vt:lpstr>
      <vt:lpstr>x-605</vt:lpstr>
      <vt:lpstr>x-606</vt:lpstr>
      <vt:lpstr>x-607</vt:lpstr>
      <vt:lpstr>x-608</vt:lpstr>
      <vt:lpstr>x-609</vt:lpstr>
      <vt:lpstr>x-610</vt:lpstr>
      <vt:lpstr>x-611</vt:lpstr>
      <vt:lpstr>x-702</vt:lpstr>
      <vt:lpstr>x-703</vt:lpstr>
      <vt:lpstr>x-704</vt:lpstr>
      <vt:lpstr>x-705</vt:lpstr>
      <vt:lpstr>x-706</vt:lpstr>
      <vt:lpstr>x-707</vt:lpstr>
      <vt:lpstr>x-708</vt:lpstr>
      <vt:lpstr>x-709</vt:lpstr>
      <vt:lpstr>x-710</vt:lpstr>
      <vt:lpstr>x-711</vt:lpstr>
      <vt:lpstr>x-712</vt:lpstr>
      <vt:lpstr>x-713</vt:lpstr>
      <vt:lpstr>x-714</vt:lpstr>
      <vt:lpstr>x-715</vt:lpstr>
      <vt:lpstr>x-716</vt:lpstr>
      <vt:lpstr>x-717</vt:lpstr>
      <vt:lpstr>x-718</vt:lpstr>
      <vt:lpstr>x-719</vt:lpstr>
      <vt:lpstr>x-720</vt:lpstr>
      <vt:lpstr>x-721</vt:lpstr>
      <vt:lpstr>x-722</vt:lpstr>
      <vt:lpstr>x-723</vt:lpstr>
      <vt:lpstr>x-724</vt:lpstr>
      <vt:lpstr>x-725</vt:lpstr>
      <vt:lpstr>x-726</vt:lpstr>
      <vt:lpstr>x-727</vt:lpstr>
      <vt:lpstr>x-728</vt:lpstr>
      <vt:lpstr>x-729</vt:lpstr>
      <vt:lpstr>x-801</vt:lpstr>
      <vt:lpstr>x-802</vt:lpstr>
      <vt:lpstr>x-803</vt:lpstr>
      <vt:lpstr>x-804</vt:lpstr>
      <vt:lpstr>x-805</vt:lpstr>
      <vt:lpstr>x-806</vt:lpstr>
      <vt:lpstr>x-807</vt:lpstr>
      <vt:lpstr>BaseTablesList</vt:lpstr>
      <vt:lpstr>DATE_MODIFIED</vt:lpstr>
      <vt:lpstr>FACTOR_LIST_AGE_DEF</vt:lpstr>
      <vt:lpstr>FACTOR_LIST_DATE_IMPLEMENTED</vt:lpstr>
      <vt:lpstr>FACTOR_LIST_DATE_ISSUED</vt:lpstr>
      <vt:lpstr>FACTOR_LIST_DESCRIPTION</vt:lpstr>
      <vt:lpstr>FACTOR_LIST_FACTOR_STATUS</vt:lpstr>
      <vt:lpstr>FACTOR_LIST_FACTOR_TYPE</vt:lpstr>
      <vt:lpstr>FACTOR_LIST_GENDER</vt:lpstr>
      <vt:lpstr>FACTOR_LIST_HEADINGS</vt:lpstr>
      <vt:lpstr>FACTOR_LIST_REFERENCE</vt:lpstr>
      <vt:lpstr>FACTOR_LIST_REFERENCE_GUIDANCE</vt:lpstr>
      <vt:lpstr>FACTOR_LIST_RELATED</vt:lpstr>
      <vt:lpstr>FACTOR_LIST_SECTION</vt:lpstr>
      <vt:lpstr>FACTOR_LIST_SECTION_NUMBER</vt:lpstr>
      <vt:lpstr>FACTOR_LIST_SERIES_NUMBER</vt:lpstr>
      <vt:lpstr>FACTOR_LIST_SOURCE</vt:lpstr>
      <vt:lpstr>FACTOR_LIST_TABLE_ID</vt:lpstr>
      <vt:lpstr>FACTOR_LIST_TIMESTAMP</vt:lpstr>
      <vt:lpstr>FACTOR_LIST_USER_ID</vt:lpstr>
      <vt:lpstr>ImprovementsList</vt:lpstr>
      <vt:lpstr>new_title</vt:lpstr>
      <vt:lpstr>new_titlee</vt:lpstr>
      <vt:lpstr>neww_title</vt:lpstr>
      <vt:lpstr>'Summary - TPS_EW'!Print_Area</vt:lpstr>
      <vt:lpstr>'x-101'!Print_Area</vt:lpstr>
      <vt:lpstr>'x-202'!Print_Area</vt:lpstr>
      <vt:lpstr>'x-203'!Print_Area</vt:lpstr>
      <vt:lpstr>'x-204'!Print_Area</vt:lpstr>
      <vt:lpstr>'x-205'!Print_Area</vt:lpstr>
      <vt:lpstr>'x-206'!Print_Area</vt:lpstr>
      <vt:lpstr>'x-207'!Print_Area</vt:lpstr>
      <vt:lpstr>'x-208'!Print_Area</vt:lpstr>
      <vt:lpstr>'x-209'!Print_Area</vt:lpstr>
      <vt:lpstr>'x-210'!Print_Area</vt:lpstr>
      <vt:lpstr>'x-211'!Print_Area</vt:lpstr>
      <vt:lpstr>'x-212'!Print_Area</vt:lpstr>
      <vt:lpstr>'x-213'!Print_Area</vt:lpstr>
      <vt:lpstr>'x-214'!Print_Area</vt:lpstr>
      <vt:lpstr>'x-215'!Print_Area</vt:lpstr>
      <vt:lpstr>'x-216'!Print_Area</vt:lpstr>
      <vt:lpstr>'x-217'!Print_Area</vt:lpstr>
      <vt:lpstr>'x-218'!Print_Area</vt:lpstr>
      <vt:lpstr>'x-219'!Print_Area</vt:lpstr>
      <vt:lpstr>'x-220'!Print_Area</vt:lpstr>
      <vt:lpstr>'x-221'!Print_Area</vt:lpstr>
      <vt:lpstr>'x-222'!Print_Area</vt:lpstr>
      <vt:lpstr>'x-224'!Print_Area</vt:lpstr>
      <vt:lpstr>'x-225'!Print_Area</vt:lpstr>
      <vt:lpstr>'x-226'!Print_Area</vt:lpstr>
      <vt:lpstr>'x-231'!Print_Area</vt:lpstr>
      <vt:lpstr>'x-232'!Print_Area</vt:lpstr>
      <vt:lpstr>'x-233'!Print_Area</vt:lpstr>
      <vt:lpstr>'x-234'!Print_Area</vt:lpstr>
      <vt:lpstr>'x-235'!Print_Area</vt:lpstr>
      <vt:lpstr>'x-236'!Print_Area</vt:lpstr>
      <vt:lpstr>'x-237'!Print_Area</vt:lpstr>
      <vt:lpstr>'x-238'!Print_Area</vt:lpstr>
      <vt:lpstr>'x-301'!Print_Area</vt:lpstr>
      <vt:lpstr>'x-302'!Print_Area</vt:lpstr>
      <vt:lpstr>'x-303'!Print_Area</vt:lpstr>
      <vt:lpstr>'x-304'!Print_Area</vt:lpstr>
      <vt:lpstr>'x-315'!Print_Area</vt:lpstr>
      <vt:lpstr>'x-316'!Print_Area</vt:lpstr>
      <vt:lpstr>'x-317'!Print_Area</vt:lpstr>
      <vt:lpstr>'x-318'!Print_Area</vt:lpstr>
      <vt:lpstr>'x-319'!Print_Area</vt:lpstr>
      <vt:lpstr>'x-320'!Print_Area</vt:lpstr>
      <vt:lpstr>'x-321'!Print_Area</vt:lpstr>
      <vt:lpstr>'x-322'!Print_Area</vt:lpstr>
      <vt:lpstr>'x-323'!Print_Area</vt:lpstr>
      <vt:lpstr>'x-324'!Print_Area</vt:lpstr>
      <vt:lpstr>'x-401'!Print_Area</vt:lpstr>
      <vt:lpstr>'x-402'!Print_Area</vt:lpstr>
      <vt:lpstr>'x-403'!Print_Area</vt:lpstr>
      <vt:lpstr>'x-404'!Print_Area</vt:lpstr>
      <vt:lpstr>'x-405'!Print_Area</vt:lpstr>
      <vt:lpstr>'x-406'!Print_Area</vt:lpstr>
      <vt:lpstr>'x-407'!Print_Area</vt:lpstr>
      <vt:lpstr>'x-408'!Print_Area</vt:lpstr>
      <vt:lpstr>'x-409'!Print_Area</vt:lpstr>
      <vt:lpstr>'x-410'!Print_Area</vt:lpstr>
      <vt:lpstr>'x-411'!Print_Area</vt:lpstr>
      <vt:lpstr>'x-412'!Print_Area</vt:lpstr>
      <vt:lpstr>'x-413'!Print_Area</vt:lpstr>
      <vt:lpstr>'x-414'!Print_Area</vt:lpstr>
      <vt:lpstr>'x-501'!Print_Area</vt:lpstr>
      <vt:lpstr>'x-502'!Print_Area</vt:lpstr>
      <vt:lpstr>'x-503'!Print_Area</vt:lpstr>
      <vt:lpstr>'x-504'!Print_Area</vt:lpstr>
      <vt:lpstr>'x-505'!Print_Area</vt:lpstr>
      <vt:lpstr>'x-601'!Print_Area</vt:lpstr>
      <vt:lpstr>'x-602'!Print_Area</vt:lpstr>
      <vt:lpstr>'x-603'!Print_Area</vt:lpstr>
      <vt:lpstr>'x-604'!Print_Area</vt:lpstr>
      <vt:lpstr>'x-605'!Print_Area</vt:lpstr>
      <vt:lpstr>'x-606'!Print_Area</vt:lpstr>
      <vt:lpstr>'x-609'!Print_Area</vt:lpstr>
      <vt:lpstr>'x-610'!Print_Area</vt:lpstr>
      <vt:lpstr>'x-611'!Print_Area</vt:lpstr>
      <vt:lpstr>'x-702'!Print_Area</vt:lpstr>
      <vt:lpstr>'x-703'!Print_Area</vt:lpstr>
      <vt:lpstr>'x-704'!Print_Area</vt:lpstr>
      <vt:lpstr>'x-705'!Print_Area</vt:lpstr>
      <vt:lpstr>'x-706'!Print_Area</vt:lpstr>
      <vt:lpstr>'x-707'!Print_Area</vt:lpstr>
      <vt:lpstr>'x-708'!Print_Area</vt:lpstr>
      <vt:lpstr>'x-709'!Print_Area</vt:lpstr>
      <vt:lpstr>'x-710'!Print_Area</vt:lpstr>
      <vt:lpstr>'x-711'!Print_Area</vt:lpstr>
      <vt:lpstr>'x-712'!Print_Area</vt:lpstr>
      <vt:lpstr>'x-713'!Print_Area</vt:lpstr>
      <vt:lpstr>'x-714'!Print_Area</vt:lpstr>
      <vt:lpstr>'x-715'!Print_Area</vt:lpstr>
      <vt:lpstr>'x-716'!Print_Area</vt:lpstr>
      <vt:lpstr>'x-717'!Print_Area</vt:lpstr>
      <vt:lpstr>'x-718'!Print_Area</vt:lpstr>
      <vt:lpstr>'x-719'!Print_Area</vt:lpstr>
      <vt:lpstr>'x-720'!Print_Area</vt:lpstr>
      <vt:lpstr>'x-721'!Print_Area</vt:lpstr>
      <vt:lpstr>'x-722'!Print_Area</vt:lpstr>
      <vt:lpstr>'x-723'!Print_Area</vt:lpstr>
      <vt:lpstr>'x-724'!Print_Area</vt:lpstr>
      <vt:lpstr>'x-725'!Print_Area</vt:lpstr>
      <vt:lpstr>'x-726'!Print_Area</vt:lpstr>
      <vt:lpstr>'x-727'!Print_Area</vt:lpstr>
      <vt:lpstr>'x-728'!Print_Area</vt:lpstr>
      <vt:lpstr>'x-801'!Print_Area</vt:lpstr>
      <vt:lpstr>'x-802'!Print_Area</vt:lpstr>
      <vt:lpstr>'x-803'!Print_Area</vt:lpstr>
      <vt:lpstr>'x-804'!Print_Area</vt:lpstr>
      <vt:lpstr>'x-805'!Print_Area</vt:lpstr>
      <vt:lpstr>'x-806'!Print_Area</vt:lpstr>
      <vt:lpstr>'x-807'!Print_Area</vt:lpstr>
      <vt:lpstr>'x-Series Number'!Print_Area</vt:lpstr>
      <vt:lpstr>'x-101'!TABLE_AGE_DEF</vt:lpstr>
      <vt:lpstr>'x-202'!TABLE_AGE_DEF</vt:lpstr>
      <vt:lpstr>'x-203'!TABLE_AGE_DEF</vt:lpstr>
      <vt:lpstr>'x-204'!TABLE_AGE_DEF</vt:lpstr>
      <vt:lpstr>'x-205'!TABLE_AGE_DEF</vt:lpstr>
      <vt:lpstr>'x-206'!TABLE_AGE_DEF</vt:lpstr>
      <vt:lpstr>'x-207'!TABLE_AGE_DEF</vt:lpstr>
      <vt:lpstr>'x-208'!TABLE_AGE_DEF</vt:lpstr>
      <vt:lpstr>'x-209'!TABLE_AGE_DEF</vt:lpstr>
      <vt:lpstr>'x-210'!TABLE_AGE_DEF</vt:lpstr>
      <vt:lpstr>'x-211'!TABLE_AGE_DEF</vt:lpstr>
      <vt:lpstr>'x-212'!TABLE_AGE_DEF</vt:lpstr>
      <vt:lpstr>'x-213'!TABLE_AGE_DEF</vt:lpstr>
      <vt:lpstr>'x-214'!TABLE_AGE_DEF</vt:lpstr>
      <vt:lpstr>'x-215'!TABLE_AGE_DEF</vt:lpstr>
      <vt:lpstr>'x-216'!TABLE_AGE_DEF</vt:lpstr>
      <vt:lpstr>'x-217'!TABLE_AGE_DEF</vt:lpstr>
      <vt:lpstr>'x-218'!TABLE_AGE_DEF</vt:lpstr>
      <vt:lpstr>'x-219'!TABLE_AGE_DEF</vt:lpstr>
      <vt:lpstr>'x-220'!TABLE_AGE_DEF</vt:lpstr>
      <vt:lpstr>'x-221'!TABLE_AGE_DEF</vt:lpstr>
      <vt:lpstr>'x-222'!TABLE_AGE_DEF</vt:lpstr>
      <vt:lpstr>'x-224'!TABLE_AGE_DEF</vt:lpstr>
      <vt:lpstr>'x-225'!TABLE_AGE_DEF</vt:lpstr>
      <vt:lpstr>'x-226'!TABLE_AGE_DEF</vt:lpstr>
      <vt:lpstr>'x-231'!TABLE_AGE_DEF</vt:lpstr>
      <vt:lpstr>'x-232'!TABLE_AGE_DEF</vt:lpstr>
      <vt:lpstr>'x-233'!TABLE_AGE_DEF</vt:lpstr>
      <vt:lpstr>'x-234'!TABLE_AGE_DEF</vt:lpstr>
      <vt:lpstr>'x-235'!TABLE_AGE_DEF</vt:lpstr>
      <vt:lpstr>'x-236'!TABLE_AGE_DEF</vt:lpstr>
      <vt:lpstr>'x-237'!TABLE_AGE_DEF</vt:lpstr>
      <vt:lpstr>'x-238'!TABLE_AGE_DEF</vt:lpstr>
      <vt:lpstr>'x-301'!TABLE_AGE_DEF</vt:lpstr>
      <vt:lpstr>'x-302'!TABLE_AGE_DEF</vt:lpstr>
      <vt:lpstr>'x-303'!TABLE_AGE_DEF</vt:lpstr>
      <vt:lpstr>'x-304'!TABLE_AGE_DEF</vt:lpstr>
      <vt:lpstr>'x-315'!TABLE_AGE_DEF</vt:lpstr>
      <vt:lpstr>'x-316'!TABLE_AGE_DEF</vt:lpstr>
      <vt:lpstr>'x-317'!TABLE_AGE_DEF</vt:lpstr>
      <vt:lpstr>'x-318'!TABLE_AGE_DEF</vt:lpstr>
      <vt:lpstr>'x-319'!TABLE_AGE_DEF</vt:lpstr>
      <vt:lpstr>'x-320'!TABLE_AGE_DEF</vt:lpstr>
      <vt:lpstr>'x-321'!TABLE_AGE_DEF</vt:lpstr>
      <vt:lpstr>'x-322'!TABLE_AGE_DEF</vt:lpstr>
      <vt:lpstr>'x-323'!TABLE_AGE_DEF</vt:lpstr>
      <vt:lpstr>'x-324'!TABLE_AGE_DEF</vt:lpstr>
      <vt:lpstr>'x-401'!TABLE_AGE_DEF</vt:lpstr>
      <vt:lpstr>'x-402'!TABLE_AGE_DEF</vt:lpstr>
      <vt:lpstr>'x-403'!TABLE_AGE_DEF</vt:lpstr>
      <vt:lpstr>'x-404'!TABLE_AGE_DEF</vt:lpstr>
      <vt:lpstr>'x-405'!TABLE_AGE_DEF</vt:lpstr>
      <vt:lpstr>'x-406'!TABLE_AGE_DEF</vt:lpstr>
      <vt:lpstr>'x-407'!TABLE_AGE_DEF</vt:lpstr>
      <vt:lpstr>'x-408'!TABLE_AGE_DEF</vt:lpstr>
      <vt:lpstr>'x-409'!TABLE_AGE_DEF</vt:lpstr>
      <vt:lpstr>'x-410'!TABLE_AGE_DEF</vt:lpstr>
      <vt:lpstr>'x-411'!TABLE_AGE_DEF</vt:lpstr>
      <vt:lpstr>'x-412'!TABLE_AGE_DEF</vt:lpstr>
      <vt:lpstr>'x-413'!TABLE_AGE_DEF</vt:lpstr>
      <vt:lpstr>'x-414'!TABLE_AGE_DEF</vt:lpstr>
      <vt:lpstr>'x-501'!TABLE_AGE_DEF</vt:lpstr>
      <vt:lpstr>'x-502'!TABLE_AGE_DEF</vt:lpstr>
      <vt:lpstr>'x-503'!TABLE_AGE_DEF</vt:lpstr>
      <vt:lpstr>'x-504'!TABLE_AGE_DEF</vt:lpstr>
      <vt:lpstr>'x-505'!TABLE_AGE_DEF</vt:lpstr>
      <vt:lpstr>'x-601'!TABLE_AGE_DEF</vt:lpstr>
      <vt:lpstr>'x-602'!TABLE_AGE_DEF</vt:lpstr>
      <vt:lpstr>'x-603'!TABLE_AGE_DEF</vt:lpstr>
      <vt:lpstr>'x-604'!TABLE_AGE_DEF</vt:lpstr>
      <vt:lpstr>'x-605'!TABLE_AGE_DEF</vt:lpstr>
      <vt:lpstr>'x-606'!TABLE_AGE_DEF</vt:lpstr>
      <vt:lpstr>'x-607'!TABLE_AGE_DEF</vt:lpstr>
      <vt:lpstr>'x-608'!TABLE_AGE_DEF</vt:lpstr>
      <vt:lpstr>'x-609'!TABLE_AGE_DEF</vt:lpstr>
      <vt:lpstr>'x-610'!TABLE_AGE_DEF</vt:lpstr>
      <vt:lpstr>'x-611'!TABLE_AGE_DEF</vt:lpstr>
      <vt:lpstr>'x-702'!TABLE_AGE_DEF</vt:lpstr>
      <vt:lpstr>'x-703'!TABLE_AGE_DEF</vt:lpstr>
      <vt:lpstr>'x-704'!TABLE_AGE_DEF</vt:lpstr>
      <vt:lpstr>'x-705'!TABLE_AGE_DEF</vt:lpstr>
      <vt:lpstr>'x-706'!TABLE_AGE_DEF</vt:lpstr>
      <vt:lpstr>'x-707'!TABLE_AGE_DEF</vt:lpstr>
      <vt:lpstr>'x-708'!TABLE_AGE_DEF</vt:lpstr>
      <vt:lpstr>'x-709'!TABLE_AGE_DEF</vt:lpstr>
      <vt:lpstr>'x-710'!TABLE_AGE_DEF</vt:lpstr>
      <vt:lpstr>'x-711'!TABLE_AGE_DEF</vt:lpstr>
      <vt:lpstr>'x-712'!TABLE_AGE_DEF</vt:lpstr>
      <vt:lpstr>'x-713'!TABLE_AGE_DEF</vt:lpstr>
      <vt:lpstr>'x-714'!TABLE_AGE_DEF</vt:lpstr>
      <vt:lpstr>'x-715'!TABLE_AGE_DEF</vt:lpstr>
      <vt:lpstr>'x-716'!TABLE_AGE_DEF</vt:lpstr>
      <vt:lpstr>'x-717'!TABLE_AGE_DEF</vt:lpstr>
      <vt:lpstr>'x-718'!TABLE_AGE_DEF</vt:lpstr>
      <vt:lpstr>'x-719'!TABLE_AGE_DEF</vt:lpstr>
      <vt:lpstr>'x-720'!TABLE_AGE_DEF</vt:lpstr>
      <vt:lpstr>'x-721'!TABLE_AGE_DEF</vt:lpstr>
      <vt:lpstr>'x-722'!TABLE_AGE_DEF</vt:lpstr>
      <vt:lpstr>'x-723'!TABLE_AGE_DEF</vt:lpstr>
      <vt:lpstr>'x-724'!TABLE_AGE_DEF</vt:lpstr>
      <vt:lpstr>'x-725'!TABLE_AGE_DEF</vt:lpstr>
      <vt:lpstr>'x-726'!TABLE_AGE_DEF</vt:lpstr>
      <vt:lpstr>'x-727'!TABLE_AGE_DEF</vt:lpstr>
      <vt:lpstr>'x-728'!TABLE_AGE_DEF</vt:lpstr>
      <vt:lpstr>'x-801'!TABLE_AGE_DEF</vt:lpstr>
      <vt:lpstr>'x-802'!TABLE_AGE_DEF</vt:lpstr>
      <vt:lpstr>'x-803'!TABLE_AGE_DEF</vt:lpstr>
      <vt:lpstr>'x-804'!TABLE_AGE_DEF</vt:lpstr>
      <vt:lpstr>'x-805'!TABLE_AGE_DEF</vt:lpstr>
      <vt:lpstr>'x-806'!TABLE_AGE_DEF</vt:lpstr>
      <vt:lpstr>'x-807'!TABLE_AGE_DEF</vt:lpstr>
      <vt:lpstr>TABLE_AGE_DEF</vt:lpstr>
      <vt:lpstr>'x-101'!TABLE_AGE_DEF_1</vt:lpstr>
      <vt:lpstr>'x-202'!TABLE_AGE_DEF_1</vt:lpstr>
      <vt:lpstr>'x-203'!TABLE_AGE_DEF_1</vt:lpstr>
      <vt:lpstr>'x-204'!TABLE_AGE_DEF_1</vt:lpstr>
      <vt:lpstr>'x-205'!TABLE_AGE_DEF_1</vt:lpstr>
      <vt:lpstr>'x-206'!TABLE_AGE_DEF_1</vt:lpstr>
      <vt:lpstr>'x-207'!TABLE_AGE_DEF_1</vt:lpstr>
      <vt:lpstr>'x-208'!TABLE_AGE_DEF_1</vt:lpstr>
      <vt:lpstr>'x-209'!TABLE_AGE_DEF_1</vt:lpstr>
      <vt:lpstr>'x-210'!TABLE_AGE_DEF_1</vt:lpstr>
      <vt:lpstr>'x-211'!TABLE_AGE_DEF_1</vt:lpstr>
      <vt:lpstr>'x-212'!TABLE_AGE_DEF_1</vt:lpstr>
      <vt:lpstr>'x-213'!TABLE_AGE_DEF_1</vt:lpstr>
      <vt:lpstr>'x-214'!TABLE_AGE_DEF_1</vt:lpstr>
      <vt:lpstr>'x-215'!TABLE_AGE_DEF_1</vt:lpstr>
      <vt:lpstr>'x-216'!TABLE_AGE_DEF_1</vt:lpstr>
      <vt:lpstr>'x-217'!TABLE_AGE_DEF_1</vt:lpstr>
      <vt:lpstr>'x-218'!TABLE_AGE_DEF_1</vt:lpstr>
      <vt:lpstr>'x-219'!TABLE_AGE_DEF_1</vt:lpstr>
      <vt:lpstr>'x-220'!TABLE_AGE_DEF_1</vt:lpstr>
      <vt:lpstr>'x-221'!TABLE_AGE_DEF_1</vt:lpstr>
      <vt:lpstr>'x-222'!TABLE_AGE_DEF_1</vt:lpstr>
      <vt:lpstr>'x-224'!TABLE_AGE_DEF_1</vt:lpstr>
      <vt:lpstr>'x-225'!TABLE_AGE_DEF_1</vt:lpstr>
      <vt:lpstr>'x-226'!TABLE_AGE_DEF_1</vt:lpstr>
      <vt:lpstr>'x-231'!TABLE_AGE_DEF_1</vt:lpstr>
      <vt:lpstr>'x-232'!TABLE_AGE_DEF_1</vt:lpstr>
      <vt:lpstr>'x-233'!TABLE_AGE_DEF_1</vt:lpstr>
      <vt:lpstr>'x-234'!TABLE_AGE_DEF_1</vt:lpstr>
      <vt:lpstr>'x-235'!TABLE_AGE_DEF_1</vt:lpstr>
      <vt:lpstr>'x-236'!TABLE_AGE_DEF_1</vt:lpstr>
      <vt:lpstr>'x-237'!TABLE_AGE_DEF_1</vt:lpstr>
      <vt:lpstr>'x-238'!TABLE_AGE_DEF_1</vt:lpstr>
      <vt:lpstr>'x-301'!TABLE_AGE_DEF_1</vt:lpstr>
      <vt:lpstr>'x-302'!TABLE_AGE_DEF_1</vt:lpstr>
      <vt:lpstr>'x-303'!TABLE_AGE_DEF_1</vt:lpstr>
      <vt:lpstr>'x-304'!TABLE_AGE_DEF_1</vt:lpstr>
      <vt:lpstr>'x-315'!TABLE_AGE_DEF_1</vt:lpstr>
      <vt:lpstr>'x-316'!TABLE_AGE_DEF_1</vt:lpstr>
      <vt:lpstr>'x-317'!TABLE_AGE_DEF_1</vt:lpstr>
      <vt:lpstr>'x-318'!TABLE_AGE_DEF_1</vt:lpstr>
      <vt:lpstr>'x-319'!TABLE_AGE_DEF_1</vt:lpstr>
      <vt:lpstr>'x-320'!TABLE_AGE_DEF_1</vt:lpstr>
      <vt:lpstr>'x-321'!TABLE_AGE_DEF_1</vt:lpstr>
      <vt:lpstr>'x-322'!TABLE_AGE_DEF_1</vt:lpstr>
      <vt:lpstr>'x-323'!TABLE_AGE_DEF_1</vt:lpstr>
      <vt:lpstr>'x-324'!TABLE_AGE_DEF_1</vt:lpstr>
      <vt:lpstr>'x-401'!TABLE_AGE_DEF_1</vt:lpstr>
      <vt:lpstr>'x-402'!TABLE_AGE_DEF_1</vt:lpstr>
      <vt:lpstr>'x-403'!TABLE_AGE_DEF_1</vt:lpstr>
      <vt:lpstr>'x-404'!TABLE_AGE_DEF_1</vt:lpstr>
      <vt:lpstr>'x-405'!TABLE_AGE_DEF_1</vt:lpstr>
      <vt:lpstr>'x-406'!TABLE_AGE_DEF_1</vt:lpstr>
      <vt:lpstr>'x-407'!TABLE_AGE_DEF_1</vt:lpstr>
      <vt:lpstr>'x-408'!TABLE_AGE_DEF_1</vt:lpstr>
      <vt:lpstr>'x-409'!TABLE_AGE_DEF_1</vt:lpstr>
      <vt:lpstr>'x-410'!TABLE_AGE_DEF_1</vt:lpstr>
      <vt:lpstr>'x-411'!TABLE_AGE_DEF_1</vt:lpstr>
      <vt:lpstr>'x-412'!TABLE_AGE_DEF_1</vt:lpstr>
      <vt:lpstr>'x-413'!TABLE_AGE_DEF_1</vt:lpstr>
      <vt:lpstr>'x-414'!TABLE_AGE_DEF_1</vt:lpstr>
      <vt:lpstr>'x-501'!TABLE_AGE_DEF_1</vt:lpstr>
      <vt:lpstr>'x-502'!TABLE_AGE_DEF_1</vt:lpstr>
      <vt:lpstr>'x-503'!TABLE_AGE_DEF_1</vt:lpstr>
      <vt:lpstr>'x-504'!TABLE_AGE_DEF_1</vt:lpstr>
      <vt:lpstr>'x-505'!TABLE_AGE_DEF_1</vt:lpstr>
      <vt:lpstr>'x-601'!TABLE_AGE_DEF_1</vt:lpstr>
      <vt:lpstr>'x-602'!TABLE_AGE_DEF_1</vt:lpstr>
      <vt:lpstr>'x-603'!TABLE_AGE_DEF_1</vt:lpstr>
      <vt:lpstr>'x-604'!TABLE_AGE_DEF_1</vt:lpstr>
      <vt:lpstr>'x-605'!TABLE_AGE_DEF_1</vt:lpstr>
      <vt:lpstr>'x-606'!TABLE_AGE_DEF_1</vt:lpstr>
      <vt:lpstr>'x-607'!TABLE_AGE_DEF_1</vt:lpstr>
      <vt:lpstr>'x-608'!TABLE_AGE_DEF_1</vt:lpstr>
      <vt:lpstr>'x-609'!TABLE_AGE_DEF_1</vt:lpstr>
      <vt:lpstr>'x-610'!TABLE_AGE_DEF_1</vt:lpstr>
      <vt:lpstr>'x-611'!TABLE_AGE_DEF_1</vt:lpstr>
      <vt:lpstr>'x-702'!TABLE_AGE_DEF_1</vt:lpstr>
      <vt:lpstr>'x-703'!TABLE_AGE_DEF_1</vt:lpstr>
      <vt:lpstr>'x-704'!TABLE_AGE_DEF_1</vt:lpstr>
      <vt:lpstr>'x-705'!TABLE_AGE_DEF_1</vt:lpstr>
      <vt:lpstr>'x-706'!TABLE_AGE_DEF_1</vt:lpstr>
      <vt:lpstr>'x-707'!TABLE_AGE_DEF_1</vt:lpstr>
      <vt:lpstr>'x-708'!TABLE_AGE_DEF_1</vt:lpstr>
      <vt:lpstr>'x-709'!TABLE_AGE_DEF_1</vt:lpstr>
      <vt:lpstr>'x-710'!TABLE_AGE_DEF_1</vt:lpstr>
      <vt:lpstr>'x-711'!TABLE_AGE_DEF_1</vt:lpstr>
      <vt:lpstr>'x-712'!TABLE_AGE_DEF_1</vt:lpstr>
      <vt:lpstr>'x-713'!TABLE_AGE_DEF_1</vt:lpstr>
      <vt:lpstr>'x-714'!TABLE_AGE_DEF_1</vt:lpstr>
      <vt:lpstr>'x-715'!TABLE_AGE_DEF_1</vt:lpstr>
      <vt:lpstr>'x-716'!TABLE_AGE_DEF_1</vt:lpstr>
      <vt:lpstr>'x-717'!TABLE_AGE_DEF_1</vt:lpstr>
      <vt:lpstr>'x-718'!TABLE_AGE_DEF_1</vt:lpstr>
      <vt:lpstr>'x-719'!TABLE_AGE_DEF_1</vt:lpstr>
      <vt:lpstr>'x-720'!TABLE_AGE_DEF_1</vt:lpstr>
      <vt:lpstr>'x-721'!TABLE_AGE_DEF_1</vt:lpstr>
      <vt:lpstr>'x-722'!TABLE_AGE_DEF_1</vt:lpstr>
      <vt:lpstr>'x-723'!TABLE_AGE_DEF_1</vt:lpstr>
      <vt:lpstr>'x-724'!TABLE_AGE_DEF_1</vt:lpstr>
      <vt:lpstr>'x-725'!TABLE_AGE_DEF_1</vt:lpstr>
      <vt:lpstr>'x-726'!TABLE_AGE_DEF_1</vt:lpstr>
      <vt:lpstr>'x-727'!TABLE_AGE_DEF_1</vt:lpstr>
      <vt:lpstr>'x-728'!TABLE_AGE_DEF_1</vt:lpstr>
      <vt:lpstr>'x-801'!TABLE_AGE_DEF_1</vt:lpstr>
      <vt:lpstr>'x-802'!TABLE_AGE_DEF_1</vt:lpstr>
      <vt:lpstr>'x-803'!TABLE_AGE_DEF_1</vt:lpstr>
      <vt:lpstr>'x-804'!TABLE_AGE_DEF_1</vt:lpstr>
      <vt:lpstr>'x-805'!TABLE_AGE_DEF_1</vt:lpstr>
      <vt:lpstr>'x-806'!TABLE_AGE_DEF_1</vt:lpstr>
      <vt:lpstr>'x-807'!TABLE_AGE_DEF_1</vt:lpstr>
      <vt:lpstr>'x-101'!TABLE_AREA</vt:lpstr>
      <vt:lpstr>'x-202'!TABLE_AREA</vt:lpstr>
      <vt:lpstr>'x-203'!TABLE_AREA</vt:lpstr>
      <vt:lpstr>'x-204'!TABLE_AREA</vt:lpstr>
      <vt:lpstr>'x-205'!TABLE_AREA</vt:lpstr>
      <vt:lpstr>'x-206'!TABLE_AREA</vt:lpstr>
      <vt:lpstr>'x-207'!TABLE_AREA</vt:lpstr>
      <vt:lpstr>'x-208'!TABLE_AREA</vt:lpstr>
      <vt:lpstr>'x-209'!TABLE_AREA</vt:lpstr>
      <vt:lpstr>'x-210'!TABLE_AREA</vt:lpstr>
      <vt:lpstr>'x-211'!TABLE_AREA</vt:lpstr>
      <vt:lpstr>'x-212'!TABLE_AREA</vt:lpstr>
      <vt:lpstr>'x-213'!TABLE_AREA</vt:lpstr>
      <vt:lpstr>'x-214'!TABLE_AREA</vt:lpstr>
      <vt:lpstr>'x-215'!TABLE_AREA</vt:lpstr>
      <vt:lpstr>'x-216'!TABLE_AREA</vt:lpstr>
      <vt:lpstr>'x-217'!TABLE_AREA</vt:lpstr>
      <vt:lpstr>'x-218'!TABLE_AREA</vt:lpstr>
      <vt:lpstr>'x-219'!TABLE_AREA</vt:lpstr>
      <vt:lpstr>'x-220'!TABLE_AREA</vt:lpstr>
      <vt:lpstr>'x-221'!TABLE_AREA</vt:lpstr>
      <vt:lpstr>'x-222'!TABLE_AREA</vt:lpstr>
      <vt:lpstr>'x-224'!TABLE_AREA</vt:lpstr>
      <vt:lpstr>'x-225'!TABLE_AREA</vt:lpstr>
      <vt:lpstr>'x-226'!TABLE_AREA</vt:lpstr>
      <vt:lpstr>'x-231'!TABLE_AREA</vt:lpstr>
      <vt:lpstr>'x-232'!TABLE_AREA</vt:lpstr>
      <vt:lpstr>'x-233'!TABLE_AREA</vt:lpstr>
      <vt:lpstr>'x-234'!TABLE_AREA</vt:lpstr>
      <vt:lpstr>'x-235'!TABLE_AREA</vt:lpstr>
      <vt:lpstr>'x-236'!TABLE_AREA</vt:lpstr>
      <vt:lpstr>'x-237'!TABLE_AREA</vt:lpstr>
      <vt:lpstr>'x-238'!TABLE_AREA</vt:lpstr>
      <vt:lpstr>'x-301'!TABLE_AREA</vt:lpstr>
      <vt:lpstr>'x-302'!TABLE_AREA</vt:lpstr>
      <vt:lpstr>'x-303'!TABLE_AREA</vt:lpstr>
      <vt:lpstr>'x-304'!TABLE_AREA</vt:lpstr>
      <vt:lpstr>'x-315'!TABLE_AREA</vt:lpstr>
      <vt:lpstr>'x-316'!TABLE_AREA</vt:lpstr>
      <vt:lpstr>'x-317'!TABLE_AREA</vt:lpstr>
      <vt:lpstr>'x-318'!TABLE_AREA</vt:lpstr>
      <vt:lpstr>'x-319'!TABLE_AREA</vt:lpstr>
      <vt:lpstr>'x-320'!TABLE_AREA</vt:lpstr>
      <vt:lpstr>'x-321'!TABLE_AREA</vt:lpstr>
      <vt:lpstr>'x-322'!TABLE_AREA</vt:lpstr>
      <vt:lpstr>'x-323'!TABLE_AREA</vt:lpstr>
      <vt:lpstr>'x-324'!TABLE_AREA</vt:lpstr>
      <vt:lpstr>'x-401'!TABLE_AREA</vt:lpstr>
      <vt:lpstr>'x-402'!TABLE_AREA</vt:lpstr>
      <vt:lpstr>'x-403'!TABLE_AREA</vt:lpstr>
      <vt:lpstr>'x-404'!TABLE_AREA</vt:lpstr>
      <vt:lpstr>'x-405'!TABLE_AREA</vt:lpstr>
      <vt:lpstr>'x-406'!TABLE_AREA</vt:lpstr>
      <vt:lpstr>'x-407'!TABLE_AREA</vt:lpstr>
      <vt:lpstr>'x-408'!TABLE_AREA</vt:lpstr>
      <vt:lpstr>'x-409'!TABLE_AREA</vt:lpstr>
      <vt:lpstr>'x-410'!TABLE_AREA</vt:lpstr>
      <vt:lpstr>'x-411'!TABLE_AREA</vt:lpstr>
      <vt:lpstr>'x-412'!TABLE_AREA</vt:lpstr>
      <vt:lpstr>'x-501'!TABLE_AREA</vt:lpstr>
      <vt:lpstr>'x-502'!TABLE_AREA</vt:lpstr>
      <vt:lpstr>'x-503'!TABLE_AREA</vt:lpstr>
      <vt:lpstr>'x-504'!TABLE_AREA</vt:lpstr>
      <vt:lpstr>'x-505'!TABLE_AREA</vt:lpstr>
      <vt:lpstr>'x-601'!TABLE_AREA</vt:lpstr>
      <vt:lpstr>'x-602'!TABLE_AREA</vt:lpstr>
      <vt:lpstr>'x-603'!TABLE_AREA</vt:lpstr>
      <vt:lpstr>'x-604'!TABLE_AREA</vt:lpstr>
      <vt:lpstr>'x-605'!TABLE_AREA</vt:lpstr>
      <vt:lpstr>'x-606'!TABLE_AREA</vt:lpstr>
      <vt:lpstr>'x-609'!TABLE_AREA</vt:lpstr>
      <vt:lpstr>'x-610'!TABLE_AREA</vt:lpstr>
      <vt:lpstr>'x-702'!TABLE_AREA</vt:lpstr>
      <vt:lpstr>'x-703'!TABLE_AREA</vt:lpstr>
      <vt:lpstr>'x-704'!TABLE_AREA</vt:lpstr>
      <vt:lpstr>'x-705'!TABLE_AREA</vt:lpstr>
      <vt:lpstr>'x-706'!TABLE_AREA</vt:lpstr>
      <vt:lpstr>'x-707'!TABLE_AREA</vt:lpstr>
      <vt:lpstr>'x-708'!TABLE_AREA</vt:lpstr>
      <vt:lpstr>'x-709'!TABLE_AREA</vt:lpstr>
      <vt:lpstr>'x-710'!TABLE_AREA</vt:lpstr>
      <vt:lpstr>'x-711'!TABLE_AREA</vt:lpstr>
      <vt:lpstr>'x-712'!TABLE_AREA</vt:lpstr>
      <vt:lpstr>'x-713'!TABLE_AREA</vt:lpstr>
      <vt:lpstr>'x-714'!TABLE_AREA</vt:lpstr>
      <vt:lpstr>'x-715'!TABLE_AREA</vt:lpstr>
      <vt:lpstr>'x-716'!TABLE_AREA</vt:lpstr>
      <vt:lpstr>'x-717'!TABLE_AREA</vt:lpstr>
      <vt:lpstr>'x-718'!TABLE_AREA</vt:lpstr>
      <vt:lpstr>'x-719'!TABLE_AREA</vt:lpstr>
      <vt:lpstr>'x-720'!TABLE_AREA</vt:lpstr>
      <vt:lpstr>'x-721'!TABLE_AREA</vt:lpstr>
      <vt:lpstr>'x-722'!TABLE_AREA</vt:lpstr>
      <vt:lpstr>'x-723'!TABLE_AREA</vt:lpstr>
      <vt:lpstr>'x-724'!TABLE_AREA</vt:lpstr>
      <vt:lpstr>'x-725'!TABLE_AREA</vt:lpstr>
      <vt:lpstr>'x-726'!TABLE_AREA</vt:lpstr>
      <vt:lpstr>'x-727'!TABLE_AREA</vt:lpstr>
      <vt:lpstr>'x-728'!TABLE_AREA</vt:lpstr>
      <vt:lpstr>'x-801'!TABLE_AREA</vt:lpstr>
      <vt:lpstr>'x-802'!TABLE_AREA</vt:lpstr>
      <vt:lpstr>'x-803'!TABLE_AREA</vt:lpstr>
      <vt:lpstr>'x-804'!TABLE_AREA</vt:lpstr>
      <vt:lpstr>'x-805'!TABLE_AREA</vt:lpstr>
      <vt:lpstr>'x-806'!TABLE_AREA</vt:lpstr>
      <vt:lpstr>'x-807'!TABLE_AREA</vt:lpstr>
      <vt:lpstr>TABLE_AREA</vt:lpstr>
      <vt:lpstr>'x-101'!TABLE_AREA_1</vt:lpstr>
      <vt:lpstr>'x-202'!TABLE_AREA_1</vt:lpstr>
      <vt:lpstr>'x-203'!TABLE_AREA_1</vt:lpstr>
      <vt:lpstr>'x-204'!TABLE_AREA_1</vt:lpstr>
      <vt:lpstr>'x-205'!TABLE_AREA_1</vt:lpstr>
      <vt:lpstr>'x-206'!TABLE_AREA_1</vt:lpstr>
      <vt:lpstr>'x-207'!TABLE_AREA_1</vt:lpstr>
      <vt:lpstr>'x-208'!TABLE_AREA_1</vt:lpstr>
      <vt:lpstr>'x-209'!TABLE_AREA_1</vt:lpstr>
      <vt:lpstr>'x-210'!TABLE_AREA_1</vt:lpstr>
      <vt:lpstr>'x-211'!TABLE_AREA_1</vt:lpstr>
      <vt:lpstr>'x-212'!TABLE_AREA_1</vt:lpstr>
      <vt:lpstr>'x-213'!TABLE_AREA_1</vt:lpstr>
      <vt:lpstr>'x-214'!TABLE_AREA_1</vt:lpstr>
      <vt:lpstr>'x-215'!TABLE_AREA_1</vt:lpstr>
      <vt:lpstr>'x-216'!TABLE_AREA_1</vt:lpstr>
      <vt:lpstr>'x-217'!TABLE_AREA_1</vt:lpstr>
      <vt:lpstr>'x-218'!TABLE_AREA_1</vt:lpstr>
      <vt:lpstr>'x-219'!TABLE_AREA_1</vt:lpstr>
      <vt:lpstr>'x-220'!TABLE_AREA_1</vt:lpstr>
      <vt:lpstr>'x-221'!TABLE_AREA_1</vt:lpstr>
      <vt:lpstr>'x-222'!TABLE_AREA_1</vt:lpstr>
      <vt:lpstr>'x-224'!TABLE_AREA_1</vt:lpstr>
      <vt:lpstr>'x-225'!TABLE_AREA_1</vt:lpstr>
      <vt:lpstr>'x-226'!TABLE_AREA_1</vt:lpstr>
      <vt:lpstr>'x-231'!TABLE_AREA_1</vt:lpstr>
      <vt:lpstr>'x-232'!TABLE_AREA_1</vt:lpstr>
      <vt:lpstr>'x-233'!TABLE_AREA_1</vt:lpstr>
      <vt:lpstr>'x-234'!TABLE_AREA_1</vt:lpstr>
      <vt:lpstr>'x-235'!TABLE_AREA_1</vt:lpstr>
      <vt:lpstr>'x-236'!TABLE_AREA_1</vt:lpstr>
      <vt:lpstr>'x-237'!TABLE_AREA_1</vt:lpstr>
      <vt:lpstr>'x-238'!TABLE_AREA_1</vt:lpstr>
      <vt:lpstr>'x-301'!TABLE_AREA_1</vt:lpstr>
      <vt:lpstr>'x-302'!TABLE_AREA_1</vt:lpstr>
      <vt:lpstr>'x-303'!TABLE_AREA_1</vt:lpstr>
      <vt:lpstr>'x-304'!TABLE_AREA_1</vt:lpstr>
      <vt:lpstr>'x-315'!TABLE_AREA_1</vt:lpstr>
      <vt:lpstr>'x-316'!TABLE_AREA_1</vt:lpstr>
      <vt:lpstr>'x-317'!TABLE_AREA_1</vt:lpstr>
      <vt:lpstr>'x-318'!TABLE_AREA_1</vt:lpstr>
      <vt:lpstr>'x-319'!TABLE_AREA_1</vt:lpstr>
      <vt:lpstr>'x-320'!TABLE_AREA_1</vt:lpstr>
      <vt:lpstr>'x-321'!TABLE_AREA_1</vt:lpstr>
      <vt:lpstr>'x-322'!TABLE_AREA_1</vt:lpstr>
      <vt:lpstr>'x-323'!TABLE_AREA_1</vt:lpstr>
      <vt:lpstr>'x-324'!TABLE_AREA_1</vt:lpstr>
      <vt:lpstr>'x-401'!TABLE_AREA_1</vt:lpstr>
      <vt:lpstr>'x-402'!TABLE_AREA_1</vt:lpstr>
      <vt:lpstr>'x-403'!TABLE_AREA_1</vt:lpstr>
      <vt:lpstr>'x-404'!TABLE_AREA_1</vt:lpstr>
      <vt:lpstr>'x-405'!TABLE_AREA_1</vt:lpstr>
      <vt:lpstr>'x-406'!TABLE_AREA_1</vt:lpstr>
      <vt:lpstr>'x-407'!TABLE_AREA_1</vt:lpstr>
      <vt:lpstr>'x-408'!TABLE_AREA_1</vt:lpstr>
      <vt:lpstr>'x-409'!TABLE_AREA_1</vt:lpstr>
      <vt:lpstr>'x-410'!TABLE_AREA_1</vt:lpstr>
      <vt:lpstr>'x-411'!TABLE_AREA_1</vt:lpstr>
      <vt:lpstr>'x-412'!TABLE_AREA_1</vt:lpstr>
      <vt:lpstr>'x-501'!TABLE_AREA_1</vt:lpstr>
      <vt:lpstr>'x-502'!TABLE_AREA_1</vt:lpstr>
      <vt:lpstr>'x-503'!TABLE_AREA_1</vt:lpstr>
      <vt:lpstr>'x-504'!TABLE_AREA_1</vt:lpstr>
      <vt:lpstr>'x-505'!TABLE_AREA_1</vt:lpstr>
      <vt:lpstr>'x-601'!TABLE_AREA_1</vt:lpstr>
      <vt:lpstr>'x-602'!TABLE_AREA_1</vt:lpstr>
      <vt:lpstr>'x-603'!TABLE_AREA_1</vt:lpstr>
      <vt:lpstr>'x-604'!TABLE_AREA_1</vt:lpstr>
      <vt:lpstr>'x-605'!TABLE_AREA_1</vt:lpstr>
      <vt:lpstr>'x-606'!TABLE_AREA_1</vt:lpstr>
      <vt:lpstr>'x-609'!TABLE_AREA_1</vt:lpstr>
      <vt:lpstr>'x-702'!TABLE_AREA_1</vt:lpstr>
      <vt:lpstr>'x-703'!TABLE_AREA_1</vt:lpstr>
      <vt:lpstr>'x-704'!TABLE_AREA_1</vt:lpstr>
      <vt:lpstr>'x-705'!TABLE_AREA_1</vt:lpstr>
      <vt:lpstr>'x-706'!TABLE_AREA_1</vt:lpstr>
      <vt:lpstr>'x-707'!TABLE_AREA_1</vt:lpstr>
      <vt:lpstr>'x-708'!TABLE_AREA_1</vt:lpstr>
      <vt:lpstr>'x-709'!TABLE_AREA_1</vt:lpstr>
      <vt:lpstr>'x-710'!TABLE_AREA_1</vt:lpstr>
      <vt:lpstr>'x-711'!TABLE_AREA_1</vt:lpstr>
      <vt:lpstr>'x-712'!TABLE_AREA_1</vt:lpstr>
      <vt:lpstr>'x-713'!TABLE_AREA_1</vt:lpstr>
      <vt:lpstr>'x-714'!TABLE_AREA_1</vt:lpstr>
      <vt:lpstr>'x-715'!TABLE_AREA_1</vt:lpstr>
      <vt:lpstr>'x-716'!TABLE_AREA_1</vt:lpstr>
      <vt:lpstr>'x-717'!TABLE_AREA_1</vt:lpstr>
      <vt:lpstr>'x-718'!TABLE_AREA_1</vt:lpstr>
      <vt:lpstr>'x-719'!TABLE_AREA_1</vt:lpstr>
      <vt:lpstr>'x-720'!TABLE_AREA_1</vt:lpstr>
      <vt:lpstr>'x-721'!TABLE_AREA_1</vt:lpstr>
      <vt:lpstr>'x-722'!TABLE_AREA_1</vt:lpstr>
      <vt:lpstr>'x-723'!TABLE_AREA_1</vt:lpstr>
      <vt:lpstr>'x-724'!TABLE_AREA_1</vt:lpstr>
      <vt:lpstr>'x-725'!TABLE_AREA_1</vt:lpstr>
      <vt:lpstr>'x-726'!TABLE_AREA_1</vt:lpstr>
      <vt:lpstr>'x-727'!TABLE_AREA_1</vt:lpstr>
      <vt:lpstr>'x-801'!TABLE_AREA_1</vt:lpstr>
      <vt:lpstr>'x-802'!TABLE_AREA_1</vt:lpstr>
      <vt:lpstr>'x-803'!TABLE_AREA_1</vt:lpstr>
      <vt:lpstr>'x-804'!TABLE_AREA_1</vt:lpstr>
      <vt:lpstr>'x-805'!TABLE_AREA_1</vt:lpstr>
      <vt:lpstr>'x-806'!TABLE_AREA_1</vt:lpstr>
      <vt:lpstr>'x-807'!TABLE_AREA_1</vt:lpstr>
      <vt:lpstr>'x-101'!TABLE_CLIENT</vt:lpstr>
      <vt:lpstr>'x-202'!TABLE_CLIENT</vt:lpstr>
      <vt:lpstr>'x-203'!TABLE_CLIENT</vt:lpstr>
      <vt:lpstr>'x-204'!TABLE_CLIENT</vt:lpstr>
      <vt:lpstr>'x-205'!TABLE_CLIENT</vt:lpstr>
      <vt:lpstr>'x-206'!TABLE_CLIENT</vt:lpstr>
      <vt:lpstr>'x-207'!TABLE_CLIENT</vt:lpstr>
      <vt:lpstr>'x-208'!TABLE_CLIENT</vt:lpstr>
      <vt:lpstr>'x-209'!TABLE_CLIENT</vt:lpstr>
      <vt:lpstr>'x-210'!TABLE_CLIENT</vt:lpstr>
      <vt:lpstr>'x-211'!TABLE_CLIENT</vt:lpstr>
      <vt:lpstr>'x-212'!TABLE_CLIENT</vt:lpstr>
      <vt:lpstr>'x-213'!TABLE_CLIENT</vt:lpstr>
      <vt:lpstr>'x-214'!TABLE_CLIENT</vt:lpstr>
      <vt:lpstr>'x-215'!TABLE_CLIENT</vt:lpstr>
      <vt:lpstr>'x-216'!TABLE_CLIENT</vt:lpstr>
      <vt:lpstr>'x-217'!TABLE_CLIENT</vt:lpstr>
      <vt:lpstr>'x-218'!TABLE_CLIENT</vt:lpstr>
      <vt:lpstr>'x-219'!TABLE_CLIENT</vt:lpstr>
      <vt:lpstr>'x-220'!TABLE_CLIENT</vt:lpstr>
      <vt:lpstr>'x-221'!TABLE_CLIENT</vt:lpstr>
      <vt:lpstr>'x-222'!TABLE_CLIENT</vt:lpstr>
      <vt:lpstr>'x-224'!TABLE_CLIENT</vt:lpstr>
      <vt:lpstr>'x-225'!TABLE_CLIENT</vt:lpstr>
      <vt:lpstr>'x-226'!TABLE_CLIENT</vt:lpstr>
      <vt:lpstr>'x-231'!TABLE_CLIENT</vt:lpstr>
      <vt:lpstr>'x-232'!TABLE_CLIENT</vt:lpstr>
      <vt:lpstr>'x-233'!TABLE_CLIENT</vt:lpstr>
      <vt:lpstr>'x-234'!TABLE_CLIENT</vt:lpstr>
      <vt:lpstr>'x-235'!TABLE_CLIENT</vt:lpstr>
      <vt:lpstr>'x-236'!TABLE_CLIENT</vt:lpstr>
      <vt:lpstr>'x-237'!TABLE_CLIENT</vt:lpstr>
      <vt:lpstr>'x-238'!TABLE_CLIENT</vt:lpstr>
      <vt:lpstr>'x-301'!TABLE_CLIENT</vt:lpstr>
      <vt:lpstr>'x-302'!TABLE_CLIENT</vt:lpstr>
      <vt:lpstr>'x-303'!TABLE_CLIENT</vt:lpstr>
      <vt:lpstr>'x-304'!TABLE_CLIENT</vt:lpstr>
      <vt:lpstr>'x-315'!TABLE_CLIENT</vt:lpstr>
      <vt:lpstr>'x-316'!TABLE_CLIENT</vt:lpstr>
      <vt:lpstr>'x-317'!TABLE_CLIENT</vt:lpstr>
      <vt:lpstr>'x-318'!TABLE_CLIENT</vt:lpstr>
      <vt:lpstr>'x-319'!TABLE_CLIENT</vt:lpstr>
      <vt:lpstr>'x-320'!TABLE_CLIENT</vt:lpstr>
      <vt:lpstr>'x-321'!TABLE_CLIENT</vt:lpstr>
      <vt:lpstr>'x-322'!TABLE_CLIENT</vt:lpstr>
      <vt:lpstr>'x-323'!TABLE_CLIENT</vt:lpstr>
      <vt:lpstr>'x-324'!TABLE_CLIENT</vt:lpstr>
      <vt:lpstr>'x-401'!TABLE_CLIENT</vt:lpstr>
      <vt:lpstr>'x-402'!TABLE_CLIENT</vt:lpstr>
      <vt:lpstr>'x-403'!TABLE_CLIENT</vt:lpstr>
      <vt:lpstr>'x-404'!TABLE_CLIENT</vt:lpstr>
      <vt:lpstr>'x-405'!TABLE_CLIENT</vt:lpstr>
      <vt:lpstr>'x-406'!TABLE_CLIENT</vt:lpstr>
      <vt:lpstr>'x-407'!TABLE_CLIENT</vt:lpstr>
      <vt:lpstr>'x-408'!TABLE_CLIENT</vt:lpstr>
      <vt:lpstr>'x-409'!TABLE_CLIENT</vt:lpstr>
      <vt:lpstr>'x-410'!TABLE_CLIENT</vt:lpstr>
      <vt:lpstr>'x-411'!TABLE_CLIENT</vt:lpstr>
      <vt:lpstr>'x-412'!TABLE_CLIENT</vt:lpstr>
      <vt:lpstr>'x-413'!TABLE_CLIENT</vt:lpstr>
      <vt:lpstr>'x-414'!TABLE_CLIENT</vt:lpstr>
      <vt:lpstr>'x-501'!TABLE_CLIENT</vt:lpstr>
      <vt:lpstr>'x-502'!TABLE_CLIENT</vt:lpstr>
      <vt:lpstr>'x-503'!TABLE_CLIENT</vt:lpstr>
      <vt:lpstr>'x-504'!TABLE_CLIENT</vt:lpstr>
      <vt:lpstr>'x-505'!TABLE_CLIENT</vt:lpstr>
      <vt:lpstr>'x-601'!TABLE_CLIENT</vt:lpstr>
      <vt:lpstr>'x-602'!TABLE_CLIENT</vt:lpstr>
      <vt:lpstr>'x-603'!TABLE_CLIENT</vt:lpstr>
      <vt:lpstr>'x-604'!TABLE_CLIENT</vt:lpstr>
      <vt:lpstr>'x-605'!TABLE_CLIENT</vt:lpstr>
      <vt:lpstr>'x-606'!TABLE_CLIENT</vt:lpstr>
      <vt:lpstr>'x-607'!TABLE_CLIENT</vt:lpstr>
      <vt:lpstr>'x-608'!TABLE_CLIENT</vt:lpstr>
      <vt:lpstr>'x-609'!TABLE_CLIENT</vt:lpstr>
      <vt:lpstr>'x-610'!TABLE_CLIENT</vt:lpstr>
      <vt:lpstr>'x-611'!TABLE_CLIENT</vt:lpstr>
      <vt:lpstr>'x-702'!TABLE_CLIENT</vt:lpstr>
      <vt:lpstr>'x-703'!TABLE_CLIENT</vt:lpstr>
      <vt:lpstr>'x-704'!TABLE_CLIENT</vt:lpstr>
      <vt:lpstr>'x-705'!TABLE_CLIENT</vt:lpstr>
      <vt:lpstr>'x-706'!TABLE_CLIENT</vt:lpstr>
      <vt:lpstr>'x-707'!TABLE_CLIENT</vt:lpstr>
      <vt:lpstr>'x-708'!TABLE_CLIENT</vt:lpstr>
      <vt:lpstr>'x-709'!TABLE_CLIENT</vt:lpstr>
      <vt:lpstr>'x-710'!TABLE_CLIENT</vt:lpstr>
      <vt:lpstr>'x-711'!TABLE_CLIENT</vt:lpstr>
      <vt:lpstr>'x-712'!TABLE_CLIENT</vt:lpstr>
      <vt:lpstr>'x-713'!TABLE_CLIENT</vt:lpstr>
      <vt:lpstr>'x-714'!TABLE_CLIENT</vt:lpstr>
      <vt:lpstr>'x-715'!TABLE_CLIENT</vt:lpstr>
      <vt:lpstr>'x-716'!TABLE_CLIENT</vt:lpstr>
      <vt:lpstr>'x-717'!TABLE_CLIENT</vt:lpstr>
      <vt:lpstr>'x-718'!TABLE_CLIENT</vt:lpstr>
      <vt:lpstr>'x-719'!TABLE_CLIENT</vt:lpstr>
      <vt:lpstr>'x-720'!TABLE_CLIENT</vt:lpstr>
      <vt:lpstr>'x-721'!TABLE_CLIENT</vt:lpstr>
      <vt:lpstr>'x-722'!TABLE_CLIENT</vt:lpstr>
      <vt:lpstr>'x-723'!TABLE_CLIENT</vt:lpstr>
      <vt:lpstr>'x-724'!TABLE_CLIENT</vt:lpstr>
      <vt:lpstr>'x-725'!TABLE_CLIENT</vt:lpstr>
      <vt:lpstr>'x-726'!TABLE_CLIENT</vt:lpstr>
      <vt:lpstr>'x-727'!TABLE_CLIENT</vt:lpstr>
      <vt:lpstr>'x-728'!TABLE_CLIENT</vt:lpstr>
      <vt:lpstr>'x-801'!TABLE_CLIENT</vt:lpstr>
      <vt:lpstr>'x-802'!TABLE_CLIENT</vt:lpstr>
      <vt:lpstr>'x-803'!TABLE_CLIENT</vt:lpstr>
      <vt:lpstr>'x-804'!TABLE_CLIENT</vt:lpstr>
      <vt:lpstr>'x-805'!TABLE_CLIENT</vt:lpstr>
      <vt:lpstr>'x-806'!TABLE_CLIENT</vt:lpstr>
      <vt:lpstr>'x-807'!TABLE_CLIENT</vt:lpstr>
      <vt:lpstr>TABLE_CLIENT</vt:lpstr>
      <vt:lpstr>'x-101'!TABLE_CLIENT_1</vt:lpstr>
      <vt:lpstr>'x-202'!TABLE_CLIENT_1</vt:lpstr>
      <vt:lpstr>'x-203'!TABLE_CLIENT_1</vt:lpstr>
      <vt:lpstr>'x-204'!TABLE_CLIENT_1</vt:lpstr>
      <vt:lpstr>'x-205'!TABLE_CLIENT_1</vt:lpstr>
      <vt:lpstr>'x-206'!TABLE_CLIENT_1</vt:lpstr>
      <vt:lpstr>'x-207'!TABLE_CLIENT_1</vt:lpstr>
      <vt:lpstr>'x-208'!TABLE_CLIENT_1</vt:lpstr>
      <vt:lpstr>'x-209'!TABLE_CLIENT_1</vt:lpstr>
      <vt:lpstr>'x-210'!TABLE_CLIENT_1</vt:lpstr>
      <vt:lpstr>'x-211'!TABLE_CLIENT_1</vt:lpstr>
      <vt:lpstr>'x-212'!TABLE_CLIENT_1</vt:lpstr>
      <vt:lpstr>'x-213'!TABLE_CLIENT_1</vt:lpstr>
      <vt:lpstr>'x-214'!TABLE_CLIENT_1</vt:lpstr>
      <vt:lpstr>'x-215'!TABLE_CLIENT_1</vt:lpstr>
      <vt:lpstr>'x-216'!TABLE_CLIENT_1</vt:lpstr>
      <vt:lpstr>'x-217'!TABLE_CLIENT_1</vt:lpstr>
      <vt:lpstr>'x-218'!TABLE_CLIENT_1</vt:lpstr>
      <vt:lpstr>'x-219'!TABLE_CLIENT_1</vt:lpstr>
      <vt:lpstr>'x-220'!TABLE_CLIENT_1</vt:lpstr>
      <vt:lpstr>'x-221'!TABLE_CLIENT_1</vt:lpstr>
      <vt:lpstr>'x-222'!TABLE_CLIENT_1</vt:lpstr>
      <vt:lpstr>'x-224'!TABLE_CLIENT_1</vt:lpstr>
      <vt:lpstr>'x-225'!TABLE_CLIENT_1</vt:lpstr>
      <vt:lpstr>'x-226'!TABLE_CLIENT_1</vt:lpstr>
      <vt:lpstr>'x-231'!TABLE_CLIENT_1</vt:lpstr>
      <vt:lpstr>'x-232'!TABLE_CLIENT_1</vt:lpstr>
      <vt:lpstr>'x-233'!TABLE_CLIENT_1</vt:lpstr>
      <vt:lpstr>'x-234'!TABLE_CLIENT_1</vt:lpstr>
      <vt:lpstr>'x-235'!TABLE_CLIENT_1</vt:lpstr>
      <vt:lpstr>'x-236'!TABLE_CLIENT_1</vt:lpstr>
      <vt:lpstr>'x-237'!TABLE_CLIENT_1</vt:lpstr>
      <vt:lpstr>'x-238'!TABLE_CLIENT_1</vt:lpstr>
      <vt:lpstr>'x-301'!TABLE_CLIENT_1</vt:lpstr>
      <vt:lpstr>'x-302'!TABLE_CLIENT_1</vt:lpstr>
      <vt:lpstr>'x-303'!TABLE_CLIENT_1</vt:lpstr>
      <vt:lpstr>'x-304'!TABLE_CLIENT_1</vt:lpstr>
      <vt:lpstr>'x-315'!TABLE_CLIENT_1</vt:lpstr>
      <vt:lpstr>'x-316'!TABLE_CLIENT_1</vt:lpstr>
      <vt:lpstr>'x-317'!TABLE_CLIENT_1</vt:lpstr>
      <vt:lpstr>'x-318'!TABLE_CLIENT_1</vt:lpstr>
      <vt:lpstr>'x-319'!TABLE_CLIENT_1</vt:lpstr>
      <vt:lpstr>'x-320'!TABLE_CLIENT_1</vt:lpstr>
      <vt:lpstr>'x-321'!TABLE_CLIENT_1</vt:lpstr>
      <vt:lpstr>'x-322'!TABLE_CLIENT_1</vt:lpstr>
      <vt:lpstr>'x-323'!TABLE_CLIENT_1</vt:lpstr>
      <vt:lpstr>'x-324'!TABLE_CLIENT_1</vt:lpstr>
      <vt:lpstr>'x-401'!TABLE_CLIENT_1</vt:lpstr>
      <vt:lpstr>'x-402'!TABLE_CLIENT_1</vt:lpstr>
      <vt:lpstr>'x-403'!TABLE_CLIENT_1</vt:lpstr>
      <vt:lpstr>'x-404'!TABLE_CLIENT_1</vt:lpstr>
      <vt:lpstr>'x-405'!TABLE_CLIENT_1</vt:lpstr>
      <vt:lpstr>'x-406'!TABLE_CLIENT_1</vt:lpstr>
      <vt:lpstr>'x-407'!TABLE_CLIENT_1</vt:lpstr>
      <vt:lpstr>'x-408'!TABLE_CLIENT_1</vt:lpstr>
      <vt:lpstr>'x-409'!TABLE_CLIENT_1</vt:lpstr>
      <vt:lpstr>'x-410'!TABLE_CLIENT_1</vt:lpstr>
      <vt:lpstr>'x-411'!TABLE_CLIENT_1</vt:lpstr>
      <vt:lpstr>'x-412'!TABLE_CLIENT_1</vt:lpstr>
      <vt:lpstr>'x-413'!TABLE_CLIENT_1</vt:lpstr>
      <vt:lpstr>'x-414'!TABLE_CLIENT_1</vt:lpstr>
      <vt:lpstr>'x-501'!TABLE_CLIENT_1</vt:lpstr>
      <vt:lpstr>'x-502'!TABLE_CLIENT_1</vt:lpstr>
      <vt:lpstr>'x-503'!TABLE_CLIENT_1</vt:lpstr>
      <vt:lpstr>'x-504'!TABLE_CLIENT_1</vt:lpstr>
      <vt:lpstr>'x-505'!TABLE_CLIENT_1</vt:lpstr>
      <vt:lpstr>'x-601'!TABLE_CLIENT_1</vt:lpstr>
      <vt:lpstr>'x-602'!TABLE_CLIENT_1</vt:lpstr>
      <vt:lpstr>'x-603'!TABLE_CLIENT_1</vt:lpstr>
      <vt:lpstr>'x-604'!TABLE_CLIENT_1</vt:lpstr>
      <vt:lpstr>'x-605'!TABLE_CLIENT_1</vt:lpstr>
      <vt:lpstr>'x-606'!TABLE_CLIENT_1</vt:lpstr>
      <vt:lpstr>'x-607'!TABLE_CLIENT_1</vt:lpstr>
      <vt:lpstr>'x-608'!TABLE_CLIENT_1</vt:lpstr>
      <vt:lpstr>'x-609'!TABLE_CLIENT_1</vt:lpstr>
      <vt:lpstr>'x-610'!TABLE_CLIENT_1</vt:lpstr>
      <vt:lpstr>'x-611'!TABLE_CLIENT_1</vt:lpstr>
      <vt:lpstr>'x-702'!TABLE_CLIENT_1</vt:lpstr>
      <vt:lpstr>'x-703'!TABLE_CLIENT_1</vt:lpstr>
      <vt:lpstr>'x-704'!TABLE_CLIENT_1</vt:lpstr>
      <vt:lpstr>'x-705'!TABLE_CLIENT_1</vt:lpstr>
      <vt:lpstr>'x-706'!TABLE_CLIENT_1</vt:lpstr>
      <vt:lpstr>'x-707'!TABLE_CLIENT_1</vt:lpstr>
      <vt:lpstr>'x-708'!TABLE_CLIENT_1</vt:lpstr>
      <vt:lpstr>'x-709'!TABLE_CLIENT_1</vt:lpstr>
      <vt:lpstr>'x-710'!TABLE_CLIENT_1</vt:lpstr>
      <vt:lpstr>'x-711'!TABLE_CLIENT_1</vt:lpstr>
      <vt:lpstr>'x-712'!TABLE_CLIENT_1</vt:lpstr>
      <vt:lpstr>'x-713'!TABLE_CLIENT_1</vt:lpstr>
      <vt:lpstr>'x-714'!TABLE_CLIENT_1</vt:lpstr>
      <vt:lpstr>'x-715'!TABLE_CLIENT_1</vt:lpstr>
      <vt:lpstr>'x-716'!TABLE_CLIENT_1</vt:lpstr>
      <vt:lpstr>'x-717'!TABLE_CLIENT_1</vt:lpstr>
      <vt:lpstr>'x-718'!TABLE_CLIENT_1</vt:lpstr>
      <vt:lpstr>'x-719'!TABLE_CLIENT_1</vt:lpstr>
      <vt:lpstr>'x-720'!TABLE_CLIENT_1</vt:lpstr>
      <vt:lpstr>'x-721'!TABLE_CLIENT_1</vt:lpstr>
      <vt:lpstr>'x-722'!TABLE_CLIENT_1</vt:lpstr>
      <vt:lpstr>'x-723'!TABLE_CLIENT_1</vt:lpstr>
      <vt:lpstr>'x-724'!TABLE_CLIENT_1</vt:lpstr>
      <vt:lpstr>'x-725'!TABLE_CLIENT_1</vt:lpstr>
      <vt:lpstr>'x-726'!TABLE_CLIENT_1</vt:lpstr>
      <vt:lpstr>'x-727'!TABLE_CLIENT_1</vt:lpstr>
      <vt:lpstr>'x-728'!TABLE_CLIENT_1</vt:lpstr>
      <vt:lpstr>'x-801'!TABLE_CLIENT_1</vt:lpstr>
      <vt:lpstr>'x-802'!TABLE_CLIENT_1</vt:lpstr>
      <vt:lpstr>'x-803'!TABLE_CLIENT_1</vt:lpstr>
      <vt:lpstr>'x-804'!TABLE_CLIENT_1</vt:lpstr>
      <vt:lpstr>'x-805'!TABLE_CLIENT_1</vt:lpstr>
      <vt:lpstr>'x-806'!TABLE_CLIENT_1</vt:lpstr>
      <vt:lpstr>'x-807'!TABLE_CLIENT_1</vt:lpstr>
      <vt:lpstr>'x-101'!TABLE_DATE_IMPLEMENTED</vt:lpstr>
      <vt:lpstr>'x-202'!TABLE_DATE_IMPLEMENTED</vt:lpstr>
      <vt:lpstr>'x-203'!TABLE_DATE_IMPLEMENTED</vt:lpstr>
      <vt:lpstr>'x-204'!TABLE_DATE_IMPLEMENTED</vt:lpstr>
      <vt:lpstr>'x-205'!TABLE_DATE_IMPLEMENTED</vt:lpstr>
      <vt:lpstr>'x-206'!TABLE_DATE_IMPLEMENTED</vt:lpstr>
      <vt:lpstr>'x-207'!TABLE_DATE_IMPLEMENTED</vt:lpstr>
      <vt:lpstr>'x-208'!TABLE_DATE_IMPLEMENTED</vt:lpstr>
      <vt:lpstr>'x-209'!TABLE_DATE_IMPLEMENTED</vt:lpstr>
      <vt:lpstr>'x-210'!TABLE_DATE_IMPLEMENTED</vt:lpstr>
      <vt:lpstr>'x-211'!TABLE_DATE_IMPLEMENTED</vt:lpstr>
      <vt:lpstr>'x-212'!TABLE_DATE_IMPLEMENTED</vt:lpstr>
      <vt:lpstr>'x-213'!TABLE_DATE_IMPLEMENTED</vt:lpstr>
      <vt:lpstr>'x-214'!TABLE_DATE_IMPLEMENTED</vt:lpstr>
      <vt:lpstr>'x-215'!TABLE_DATE_IMPLEMENTED</vt:lpstr>
      <vt:lpstr>'x-216'!TABLE_DATE_IMPLEMENTED</vt:lpstr>
      <vt:lpstr>'x-217'!TABLE_DATE_IMPLEMENTED</vt:lpstr>
      <vt:lpstr>'x-218'!TABLE_DATE_IMPLEMENTED</vt:lpstr>
      <vt:lpstr>'x-219'!TABLE_DATE_IMPLEMENTED</vt:lpstr>
      <vt:lpstr>'x-220'!TABLE_DATE_IMPLEMENTED</vt:lpstr>
      <vt:lpstr>'x-221'!TABLE_DATE_IMPLEMENTED</vt:lpstr>
      <vt:lpstr>'x-222'!TABLE_DATE_IMPLEMENTED</vt:lpstr>
      <vt:lpstr>'x-224'!TABLE_DATE_IMPLEMENTED</vt:lpstr>
      <vt:lpstr>'x-225'!TABLE_DATE_IMPLEMENTED</vt:lpstr>
      <vt:lpstr>'x-226'!TABLE_DATE_IMPLEMENTED</vt:lpstr>
      <vt:lpstr>'x-231'!TABLE_DATE_IMPLEMENTED</vt:lpstr>
      <vt:lpstr>'x-232'!TABLE_DATE_IMPLEMENTED</vt:lpstr>
      <vt:lpstr>'x-233'!TABLE_DATE_IMPLEMENTED</vt:lpstr>
      <vt:lpstr>'x-234'!TABLE_DATE_IMPLEMENTED</vt:lpstr>
      <vt:lpstr>'x-235'!TABLE_DATE_IMPLEMENTED</vt:lpstr>
      <vt:lpstr>'x-236'!TABLE_DATE_IMPLEMENTED</vt:lpstr>
      <vt:lpstr>'x-237'!TABLE_DATE_IMPLEMENTED</vt:lpstr>
      <vt:lpstr>'x-238'!TABLE_DATE_IMPLEMENTED</vt:lpstr>
      <vt:lpstr>'x-301'!TABLE_DATE_IMPLEMENTED</vt:lpstr>
      <vt:lpstr>'x-302'!TABLE_DATE_IMPLEMENTED</vt:lpstr>
      <vt:lpstr>'x-303'!TABLE_DATE_IMPLEMENTED</vt:lpstr>
      <vt:lpstr>'x-304'!TABLE_DATE_IMPLEMENTED</vt:lpstr>
      <vt:lpstr>'x-315'!TABLE_DATE_IMPLEMENTED</vt:lpstr>
      <vt:lpstr>'x-316'!TABLE_DATE_IMPLEMENTED</vt:lpstr>
      <vt:lpstr>'x-317'!TABLE_DATE_IMPLEMENTED</vt:lpstr>
      <vt:lpstr>'x-318'!TABLE_DATE_IMPLEMENTED</vt:lpstr>
      <vt:lpstr>'x-319'!TABLE_DATE_IMPLEMENTED</vt:lpstr>
      <vt:lpstr>'x-320'!TABLE_DATE_IMPLEMENTED</vt:lpstr>
      <vt:lpstr>'x-321'!TABLE_DATE_IMPLEMENTED</vt:lpstr>
      <vt:lpstr>'x-322'!TABLE_DATE_IMPLEMENTED</vt:lpstr>
      <vt:lpstr>'x-323'!TABLE_DATE_IMPLEMENTED</vt:lpstr>
      <vt:lpstr>'x-324'!TABLE_DATE_IMPLEMENTED</vt:lpstr>
      <vt:lpstr>'x-401'!TABLE_DATE_IMPLEMENTED</vt:lpstr>
      <vt:lpstr>'x-402'!TABLE_DATE_IMPLEMENTED</vt:lpstr>
      <vt:lpstr>'x-403'!TABLE_DATE_IMPLEMENTED</vt:lpstr>
      <vt:lpstr>'x-404'!TABLE_DATE_IMPLEMENTED</vt:lpstr>
      <vt:lpstr>'x-405'!TABLE_DATE_IMPLEMENTED</vt:lpstr>
      <vt:lpstr>'x-406'!TABLE_DATE_IMPLEMENTED</vt:lpstr>
      <vt:lpstr>'x-407'!TABLE_DATE_IMPLEMENTED</vt:lpstr>
      <vt:lpstr>'x-408'!TABLE_DATE_IMPLEMENTED</vt:lpstr>
      <vt:lpstr>'x-409'!TABLE_DATE_IMPLEMENTED</vt:lpstr>
      <vt:lpstr>'x-410'!TABLE_DATE_IMPLEMENTED</vt:lpstr>
      <vt:lpstr>'x-411'!TABLE_DATE_IMPLEMENTED</vt:lpstr>
      <vt:lpstr>'x-412'!TABLE_DATE_IMPLEMENTED</vt:lpstr>
      <vt:lpstr>'x-413'!TABLE_DATE_IMPLEMENTED</vt:lpstr>
      <vt:lpstr>'x-414'!TABLE_DATE_IMPLEMENTED</vt:lpstr>
      <vt:lpstr>'x-501'!TABLE_DATE_IMPLEMENTED</vt:lpstr>
      <vt:lpstr>'x-502'!TABLE_DATE_IMPLEMENTED</vt:lpstr>
      <vt:lpstr>'x-503'!TABLE_DATE_IMPLEMENTED</vt:lpstr>
      <vt:lpstr>'x-504'!TABLE_DATE_IMPLEMENTED</vt:lpstr>
      <vt:lpstr>'x-505'!TABLE_DATE_IMPLEMENTED</vt:lpstr>
      <vt:lpstr>'x-601'!TABLE_DATE_IMPLEMENTED</vt:lpstr>
      <vt:lpstr>'x-602'!TABLE_DATE_IMPLEMENTED</vt:lpstr>
      <vt:lpstr>'x-603'!TABLE_DATE_IMPLEMENTED</vt:lpstr>
      <vt:lpstr>'x-604'!TABLE_DATE_IMPLEMENTED</vt:lpstr>
      <vt:lpstr>'x-605'!TABLE_DATE_IMPLEMENTED</vt:lpstr>
      <vt:lpstr>'x-606'!TABLE_DATE_IMPLEMENTED</vt:lpstr>
      <vt:lpstr>'x-607'!TABLE_DATE_IMPLEMENTED</vt:lpstr>
      <vt:lpstr>'x-608'!TABLE_DATE_IMPLEMENTED</vt:lpstr>
      <vt:lpstr>'x-609'!TABLE_DATE_IMPLEMENTED</vt:lpstr>
      <vt:lpstr>'x-610'!TABLE_DATE_IMPLEMENTED</vt:lpstr>
      <vt:lpstr>'x-611'!TABLE_DATE_IMPLEMENTED</vt:lpstr>
      <vt:lpstr>'x-702'!TABLE_DATE_IMPLEMENTED</vt:lpstr>
      <vt:lpstr>'x-703'!TABLE_DATE_IMPLEMENTED</vt:lpstr>
      <vt:lpstr>'x-704'!TABLE_DATE_IMPLEMENTED</vt:lpstr>
      <vt:lpstr>'x-705'!TABLE_DATE_IMPLEMENTED</vt:lpstr>
      <vt:lpstr>'x-706'!TABLE_DATE_IMPLEMENTED</vt:lpstr>
      <vt:lpstr>'x-707'!TABLE_DATE_IMPLEMENTED</vt:lpstr>
      <vt:lpstr>'x-708'!TABLE_DATE_IMPLEMENTED</vt:lpstr>
      <vt:lpstr>'x-709'!TABLE_DATE_IMPLEMENTED</vt:lpstr>
      <vt:lpstr>'x-710'!TABLE_DATE_IMPLEMENTED</vt:lpstr>
      <vt:lpstr>'x-711'!TABLE_DATE_IMPLEMENTED</vt:lpstr>
      <vt:lpstr>'x-712'!TABLE_DATE_IMPLEMENTED</vt:lpstr>
      <vt:lpstr>'x-713'!TABLE_DATE_IMPLEMENTED</vt:lpstr>
      <vt:lpstr>'x-714'!TABLE_DATE_IMPLEMENTED</vt:lpstr>
      <vt:lpstr>'x-715'!TABLE_DATE_IMPLEMENTED</vt:lpstr>
      <vt:lpstr>'x-716'!TABLE_DATE_IMPLEMENTED</vt:lpstr>
      <vt:lpstr>'x-717'!TABLE_DATE_IMPLEMENTED</vt:lpstr>
      <vt:lpstr>'x-718'!TABLE_DATE_IMPLEMENTED</vt:lpstr>
      <vt:lpstr>'x-719'!TABLE_DATE_IMPLEMENTED</vt:lpstr>
      <vt:lpstr>'x-720'!TABLE_DATE_IMPLEMENTED</vt:lpstr>
      <vt:lpstr>'x-721'!TABLE_DATE_IMPLEMENTED</vt:lpstr>
      <vt:lpstr>'x-722'!TABLE_DATE_IMPLEMENTED</vt:lpstr>
      <vt:lpstr>'x-723'!TABLE_DATE_IMPLEMENTED</vt:lpstr>
      <vt:lpstr>'x-724'!TABLE_DATE_IMPLEMENTED</vt:lpstr>
      <vt:lpstr>'x-725'!TABLE_DATE_IMPLEMENTED</vt:lpstr>
      <vt:lpstr>'x-726'!TABLE_DATE_IMPLEMENTED</vt:lpstr>
      <vt:lpstr>'x-727'!TABLE_DATE_IMPLEMENTED</vt:lpstr>
      <vt:lpstr>'x-728'!TABLE_DATE_IMPLEMENTED</vt:lpstr>
      <vt:lpstr>'x-801'!TABLE_DATE_IMPLEMENTED</vt:lpstr>
      <vt:lpstr>'x-802'!TABLE_DATE_IMPLEMENTED</vt:lpstr>
      <vt:lpstr>'x-803'!TABLE_DATE_IMPLEMENTED</vt:lpstr>
      <vt:lpstr>'x-804'!TABLE_DATE_IMPLEMENTED</vt:lpstr>
      <vt:lpstr>'x-805'!TABLE_DATE_IMPLEMENTED</vt:lpstr>
      <vt:lpstr>'x-806'!TABLE_DATE_IMPLEMENTED</vt:lpstr>
      <vt:lpstr>'x-807'!TABLE_DATE_IMPLEMENTED</vt:lpstr>
      <vt:lpstr>TABLE_DATE_IMPLEMENTED</vt:lpstr>
      <vt:lpstr>'x-101'!TABLE_DATE_IMPLEMENTED_1</vt:lpstr>
      <vt:lpstr>'x-202'!TABLE_DATE_IMPLEMENTED_1</vt:lpstr>
      <vt:lpstr>'x-203'!TABLE_DATE_IMPLEMENTED_1</vt:lpstr>
      <vt:lpstr>'x-204'!TABLE_DATE_IMPLEMENTED_1</vt:lpstr>
      <vt:lpstr>'x-205'!TABLE_DATE_IMPLEMENTED_1</vt:lpstr>
      <vt:lpstr>'x-206'!TABLE_DATE_IMPLEMENTED_1</vt:lpstr>
      <vt:lpstr>'x-207'!TABLE_DATE_IMPLEMENTED_1</vt:lpstr>
      <vt:lpstr>'x-208'!TABLE_DATE_IMPLEMENTED_1</vt:lpstr>
      <vt:lpstr>'x-209'!TABLE_DATE_IMPLEMENTED_1</vt:lpstr>
      <vt:lpstr>'x-210'!TABLE_DATE_IMPLEMENTED_1</vt:lpstr>
      <vt:lpstr>'x-211'!TABLE_DATE_IMPLEMENTED_1</vt:lpstr>
      <vt:lpstr>'x-212'!TABLE_DATE_IMPLEMENTED_1</vt:lpstr>
      <vt:lpstr>'x-213'!TABLE_DATE_IMPLEMENTED_1</vt:lpstr>
      <vt:lpstr>'x-214'!TABLE_DATE_IMPLEMENTED_1</vt:lpstr>
      <vt:lpstr>'x-215'!TABLE_DATE_IMPLEMENTED_1</vt:lpstr>
      <vt:lpstr>'x-216'!TABLE_DATE_IMPLEMENTED_1</vt:lpstr>
      <vt:lpstr>'x-217'!TABLE_DATE_IMPLEMENTED_1</vt:lpstr>
      <vt:lpstr>'x-218'!TABLE_DATE_IMPLEMENTED_1</vt:lpstr>
      <vt:lpstr>'x-219'!TABLE_DATE_IMPLEMENTED_1</vt:lpstr>
      <vt:lpstr>'x-220'!TABLE_DATE_IMPLEMENTED_1</vt:lpstr>
      <vt:lpstr>'x-221'!TABLE_DATE_IMPLEMENTED_1</vt:lpstr>
      <vt:lpstr>'x-222'!TABLE_DATE_IMPLEMENTED_1</vt:lpstr>
      <vt:lpstr>'x-224'!TABLE_DATE_IMPLEMENTED_1</vt:lpstr>
      <vt:lpstr>'x-225'!TABLE_DATE_IMPLEMENTED_1</vt:lpstr>
      <vt:lpstr>'x-226'!TABLE_DATE_IMPLEMENTED_1</vt:lpstr>
      <vt:lpstr>'x-231'!TABLE_DATE_IMPLEMENTED_1</vt:lpstr>
      <vt:lpstr>'x-232'!TABLE_DATE_IMPLEMENTED_1</vt:lpstr>
      <vt:lpstr>'x-233'!TABLE_DATE_IMPLEMENTED_1</vt:lpstr>
      <vt:lpstr>'x-234'!TABLE_DATE_IMPLEMENTED_1</vt:lpstr>
      <vt:lpstr>'x-235'!TABLE_DATE_IMPLEMENTED_1</vt:lpstr>
      <vt:lpstr>'x-236'!TABLE_DATE_IMPLEMENTED_1</vt:lpstr>
      <vt:lpstr>'x-237'!TABLE_DATE_IMPLEMENTED_1</vt:lpstr>
      <vt:lpstr>'x-238'!TABLE_DATE_IMPLEMENTED_1</vt:lpstr>
      <vt:lpstr>'x-301'!TABLE_DATE_IMPLEMENTED_1</vt:lpstr>
      <vt:lpstr>'x-302'!TABLE_DATE_IMPLEMENTED_1</vt:lpstr>
      <vt:lpstr>'x-303'!TABLE_DATE_IMPLEMENTED_1</vt:lpstr>
      <vt:lpstr>'x-304'!TABLE_DATE_IMPLEMENTED_1</vt:lpstr>
      <vt:lpstr>'x-315'!TABLE_DATE_IMPLEMENTED_1</vt:lpstr>
      <vt:lpstr>'x-316'!TABLE_DATE_IMPLEMENTED_1</vt:lpstr>
      <vt:lpstr>'x-317'!TABLE_DATE_IMPLEMENTED_1</vt:lpstr>
      <vt:lpstr>'x-318'!TABLE_DATE_IMPLEMENTED_1</vt:lpstr>
      <vt:lpstr>'x-319'!TABLE_DATE_IMPLEMENTED_1</vt:lpstr>
      <vt:lpstr>'x-320'!TABLE_DATE_IMPLEMENTED_1</vt:lpstr>
      <vt:lpstr>'x-321'!TABLE_DATE_IMPLEMENTED_1</vt:lpstr>
      <vt:lpstr>'x-322'!TABLE_DATE_IMPLEMENTED_1</vt:lpstr>
      <vt:lpstr>'x-323'!TABLE_DATE_IMPLEMENTED_1</vt:lpstr>
      <vt:lpstr>'x-324'!TABLE_DATE_IMPLEMENTED_1</vt:lpstr>
      <vt:lpstr>'x-401'!TABLE_DATE_IMPLEMENTED_1</vt:lpstr>
      <vt:lpstr>'x-402'!TABLE_DATE_IMPLEMENTED_1</vt:lpstr>
      <vt:lpstr>'x-403'!TABLE_DATE_IMPLEMENTED_1</vt:lpstr>
      <vt:lpstr>'x-404'!TABLE_DATE_IMPLEMENTED_1</vt:lpstr>
      <vt:lpstr>'x-405'!TABLE_DATE_IMPLEMENTED_1</vt:lpstr>
      <vt:lpstr>'x-406'!TABLE_DATE_IMPLEMENTED_1</vt:lpstr>
      <vt:lpstr>'x-407'!TABLE_DATE_IMPLEMENTED_1</vt:lpstr>
      <vt:lpstr>'x-408'!TABLE_DATE_IMPLEMENTED_1</vt:lpstr>
      <vt:lpstr>'x-409'!TABLE_DATE_IMPLEMENTED_1</vt:lpstr>
      <vt:lpstr>'x-410'!TABLE_DATE_IMPLEMENTED_1</vt:lpstr>
      <vt:lpstr>'x-411'!TABLE_DATE_IMPLEMENTED_1</vt:lpstr>
      <vt:lpstr>'x-412'!TABLE_DATE_IMPLEMENTED_1</vt:lpstr>
      <vt:lpstr>'x-413'!TABLE_DATE_IMPLEMENTED_1</vt:lpstr>
      <vt:lpstr>'x-414'!TABLE_DATE_IMPLEMENTED_1</vt:lpstr>
      <vt:lpstr>'x-501'!TABLE_DATE_IMPLEMENTED_1</vt:lpstr>
      <vt:lpstr>'x-502'!TABLE_DATE_IMPLEMENTED_1</vt:lpstr>
      <vt:lpstr>'x-503'!TABLE_DATE_IMPLEMENTED_1</vt:lpstr>
      <vt:lpstr>'x-504'!TABLE_DATE_IMPLEMENTED_1</vt:lpstr>
      <vt:lpstr>'x-505'!TABLE_DATE_IMPLEMENTED_1</vt:lpstr>
      <vt:lpstr>'x-601'!TABLE_DATE_IMPLEMENTED_1</vt:lpstr>
      <vt:lpstr>'x-602'!TABLE_DATE_IMPLEMENTED_1</vt:lpstr>
      <vt:lpstr>'x-603'!TABLE_DATE_IMPLEMENTED_1</vt:lpstr>
      <vt:lpstr>'x-604'!TABLE_DATE_IMPLEMENTED_1</vt:lpstr>
      <vt:lpstr>'x-605'!TABLE_DATE_IMPLEMENTED_1</vt:lpstr>
      <vt:lpstr>'x-606'!TABLE_DATE_IMPLEMENTED_1</vt:lpstr>
      <vt:lpstr>'x-607'!TABLE_DATE_IMPLEMENTED_1</vt:lpstr>
      <vt:lpstr>'x-608'!TABLE_DATE_IMPLEMENTED_1</vt:lpstr>
      <vt:lpstr>'x-609'!TABLE_DATE_IMPLEMENTED_1</vt:lpstr>
      <vt:lpstr>'x-610'!TABLE_DATE_IMPLEMENTED_1</vt:lpstr>
      <vt:lpstr>'x-611'!TABLE_DATE_IMPLEMENTED_1</vt:lpstr>
      <vt:lpstr>'x-702'!TABLE_DATE_IMPLEMENTED_1</vt:lpstr>
      <vt:lpstr>'x-703'!TABLE_DATE_IMPLEMENTED_1</vt:lpstr>
      <vt:lpstr>'x-704'!TABLE_DATE_IMPLEMENTED_1</vt:lpstr>
      <vt:lpstr>'x-705'!TABLE_DATE_IMPLEMENTED_1</vt:lpstr>
      <vt:lpstr>'x-706'!TABLE_DATE_IMPLEMENTED_1</vt:lpstr>
      <vt:lpstr>'x-707'!TABLE_DATE_IMPLEMENTED_1</vt:lpstr>
      <vt:lpstr>'x-708'!TABLE_DATE_IMPLEMENTED_1</vt:lpstr>
      <vt:lpstr>'x-709'!TABLE_DATE_IMPLEMENTED_1</vt:lpstr>
      <vt:lpstr>'x-710'!TABLE_DATE_IMPLEMENTED_1</vt:lpstr>
      <vt:lpstr>'x-711'!TABLE_DATE_IMPLEMENTED_1</vt:lpstr>
      <vt:lpstr>'x-712'!TABLE_DATE_IMPLEMENTED_1</vt:lpstr>
      <vt:lpstr>'x-713'!TABLE_DATE_IMPLEMENTED_1</vt:lpstr>
      <vt:lpstr>'x-714'!TABLE_DATE_IMPLEMENTED_1</vt:lpstr>
      <vt:lpstr>'x-715'!TABLE_DATE_IMPLEMENTED_1</vt:lpstr>
      <vt:lpstr>'x-716'!TABLE_DATE_IMPLEMENTED_1</vt:lpstr>
      <vt:lpstr>'x-717'!TABLE_DATE_IMPLEMENTED_1</vt:lpstr>
      <vt:lpstr>'x-718'!TABLE_DATE_IMPLEMENTED_1</vt:lpstr>
      <vt:lpstr>'x-719'!TABLE_DATE_IMPLEMENTED_1</vt:lpstr>
      <vt:lpstr>'x-720'!TABLE_DATE_IMPLEMENTED_1</vt:lpstr>
      <vt:lpstr>'x-721'!TABLE_DATE_IMPLEMENTED_1</vt:lpstr>
      <vt:lpstr>'x-722'!TABLE_DATE_IMPLEMENTED_1</vt:lpstr>
      <vt:lpstr>'x-723'!TABLE_DATE_IMPLEMENTED_1</vt:lpstr>
      <vt:lpstr>'x-724'!TABLE_DATE_IMPLEMENTED_1</vt:lpstr>
      <vt:lpstr>'x-725'!TABLE_DATE_IMPLEMENTED_1</vt:lpstr>
      <vt:lpstr>'x-726'!TABLE_DATE_IMPLEMENTED_1</vt:lpstr>
      <vt:lpstr>'x-727'!TABLE_DATE_IMPLEMENTED_1</vt:lpstr>
      <vt:lpstr>'x-728'!TABLE_DATE_IMPLEMENTED_1</vt:lpstr>
      <vt:lpstr>'x-801'!TABLE_DATE_IMPLEMENTED_1</vt:lpstr>
      <vt:lpstr>'x-802'!TABLE_DATE_IMPLEMENTED_1</vt:lpstr>
      <vt:lpstr>'x-803'!TABLE_DATE_IMPLEMENTED_1</vt:lpstr>
      <vt:lpstr>'x-804'!TABLE_DATE_IMPLEMENTED_1</vt:lpstr>
      <vt:lpstr>'x-805'!TABLE_DATE_IMPLEMENTED_1</vt:lpstr>
      <vt:lpstr>'x-806'!TABLE_DATE_IMPLEMENTED_1</vt:lpstr>
      <vt:lpstr>'x-807'!TABLE_DATE_IMPLEMENTED_1</vt:lpstr>
      <vt:lpstr>'x-101'!TABLE_DATE_ISSUED</vt:lpstr>
      <vt:lpstr>'x-202'!TABLE_DATE_ISSUED</vt:lpstr>
      <vt:lpstr>'x-203'!TABLE_DATE_ISSUED</vt:lpstr>
      <vt:lpstr>'x-204'!TABLE_DATE_ISSUED</vt:lpstr>
      <vt:lpstr>'x-205'!TABLE_DATE_ISSUED</vt:lpstr>
      <vt:lpstr>'x-206'!TABLE_DATE_ISSUED</vt:lpstr>
      <vt:lpstr>'x-207'!TABLE_DATE_ISSUED</vt:lpstr>
      <vt:lpstr>'x-208'!TABLE_DATE_ISSUED</vt:lpstr>
      <vt:lpstr>'x-209'!TABLE_DATE_ISSUED</vt:lpstr>
      <vt:lpstr>'x-210'!TABLE_DATE_ISSUED</vt:lpstr>
      <vt:lpstr>'x-211'!TABLE_DATE_ISSUED</vt:lpstr>
      <vt:lpstr>'x-212'!TABLE_DATE_ISSUED</vt:lpstr>
      <vt:lpstr>'x-213'!TABLE_DATE_ISSUED</vt:lpstr>
      <vt:lpstr>'x-214'!TABLE_DATE_ISSUED</vt:lpstr>
      <vt:lpstr>'x-215'!TABLE_DATE_ISSUED</vt:lpstr>
      <vt:lpstr>'x-216'!TABLE_DATE_ISSUED</vt:lpstr>
      <vt:lpstr>'x-217'!TABLE_DATE_ISSUED</vt:lpstr>
      <vt:lpstr>'x-218'!TABLE_DATE_ISSUED</vt:lpstr>
      <vt:lpstr>'x-219'!TABLE_DATE_ISSUED</vt:lpstr>
      <vt:lpstr>'x-220'!TABLE_DATE_ISSUED</vt:lpstr>
      <vt:lpstr>'x-221'!TABLE_DATE_ISSUED</vt:lpstr>
      <vt:lpstr>'x-222'!TABLE_DATE_ISSUED</vt:lpstr>
      <vt:lpstr>'x-224'!TABLE_DATE_ISSUED</vt:lpstr>
      <vt:lpstr>'x-225'!TABLE_DATE_ISSUED</vt:lpstr>
      <vt:lpstr>'x-226'!TABLE_DATE_ISSUED</vt:lpstr>
      <vt:lpstr>'x-231'!TABLE_DATE_ISSUED</vt:lpstr>
      <vt:lpstr>'x-232'!TABLE_DATE_ISSUED</vt:lpstr>
      <vt:lpstr>'x-233'!TABLE_DATE_ISSUED</vt:lpstr>
      <vt:lpstr>'x-234'!TABLE_DATE_ISSUED</vt:lpstr>
      <vt:lpstr>'x-235'!TABLE_DATE_ISSUED</vt:lpstr>
      <vt:lpstr>'x-236'!TABLE_DATE_ISSUED</vt:lpstr>
      <vt:lpstr>'x-237'!TABLE_DATE_ISSUED</vt:lpstr>
      <vt:lpstr>'x-238'!TABLE_DATE_ISSUED</vt:lpstr>
      <vt:lpstr>'x-301'!TABLE_DATE_ISSUED</vt:lpstr>
      <vt:lpstr>'x-302'!TABLE_DATE_ISSUED</vt:lpstr>
      <vt:lpstr>'x-303'!TABLE_DATE_ISSUED</vt:lpstr>
      <vt:lpstr>'x-304'!TABLE_DATE_ISSUED</vt:lpstr>
      <vt:lpstr>'x-315'!TABLE_DATE_ISSUED</vt:lpstr>
      <vt:lpstr>'x-316'!TABLE_DATE_ISSUED</vt:lpstr>
      <vt:lpstr>'x-317'!TABLE_DATE_ISSUED</vt:lpstr>
      <vt:lpstr>'x-318'!TABLE_DATE_ISSUED</vt:lpstr>
      <vt:lpstr>'x-319'!TABLE_DATE_ISSUED</vt:lpstr>
      <vt:lpstr>'x-320'!TABLE_DATE_ISSUED</vt:lpstr>
      <vt:lpstr>'x-321'!TABLE_DATE_ISSUED</vt:lpstr>
      <vt:lpstr>'x-322'!TABLE_DATE_ISSUED</vt:lpstr>
      <vt:lpstr>'x-323'!TABLE_DATE_ISSUED</vt:lpstr>
      <vt:lpstr>'x-324'!TABLE_DATE_ISSUED</vt:lpstr>
      <vt:lpstr>'x-401'!TABLE_DATE_ISSUED</vt:lpstr>
      <vt:lpstr>'x-402'!TABLE_DATE_ISSUED</vt:lpstr>
      <vt:lpstr>'x-403'!TABLE_DATE_ISSUED</vt:lpstr>
      <vt:lpstr>'x-404'!TABLE_DATE_ISSUED</vt:lpstr>
      <vt:lpstr>'x-405'!TABLE_DATE_ISSUED</vt:lpstr>
      <vt:lpstr>'x-406'!TABLE_DATE_ISSUED</vt:lpstr>
      <vt:lpstr>'x-407'!TABLE_DATE_ISSUED</vt:lpstr>
      <vt:lpstr>'x-408'!TABLE_DATE_ISSUED</vt:lpstr>
      <vt:lpstr>'x-409'!TABLE_DATE_ISSUED</vt:lpstr>
      <vt:lpstr>'x-410'!TABLE_DATE_ISSUED</vt:lpstr>
      <vt:lpstr>'x-411'!TABLE_DATE_ISSUED</vt:lpstr>
      <vt:lpstr>'x-412'!TABLE_DATE_ISSUED</vt:lpstr>
      <vt:lpstr>'x-413'!TABLE_DATE_ISSUED</vt:lpstr>
      <vt:lpstr>'x-414'!TABLE_DATE_ISSUED</vt:lpstr>
      <vt:lpstr>'x-501'!TABLE_DATE_ISSUED</vt:lpstr>
      <vt:lpstr>'x-502'!TABLE_DATE_ISSUED</vt:lpstr>
      <vt:lpstr>'x-503'!TABLE_DATE_ISSUED</vt:lpstr>
      <vt:lpstr>'x-504'!TABLE_DATE_ISSUED</vt:lpstr>
      <vt:lpstr>'x-505'!TABLE_DATE_ISSUED</vt:lpstr>
      <vt:lpstr>'x-601'!TABLE_DATE_ISSUED</vt:lpstr>
      <vt:lpstr>'x-602'!TABLE_DATE_ISSUED</vt:lpstr>
      <vt:lpstr>'x-603'!TABLE_DATE_ISSUED</vt:lpstr>
      <vt:lpstr>'x-604'!TABLE_DATE_ISSUED</vt:lpstr>
      <vt:lpstr>'x-605'!TABLE_DATE_ISSUED</vt:lpstr>
      <vt:lpstr>'x-606'!TABLE_DATE_ISSUED</vt:lpstr>
      <vt:lpstr>'x-607'!TABLE_DATE_ISSUED</vt:lpstr>
      <vt:lpstr>'x-608'!TABLE_DATE_ISSUED</vt:lpstr>
      <vt:lpstr>'x-609'!TABLE_DATE_ISSUED</vt:lpstr>
      <vt:lpstr>'x-610'!TABLE_DATE_ISSUED</vt:lpstr>
      <vt:lpstr>'x-611'!TABLE_DATE_ISSUED</vt:lpstr>
      <vt:lpstr>'x-702'!TABLE_DATE_ISSUED</vt:lpstr>
      <vt:lpstr>'x-703'!TABLE_DATE_ISSUED</vt:lpstr>
      <vt:lpstr>'x-704'!TABLE_DATE_ISSUED</vt:lpstr>
      <vt:lpstr>'x-705'!TABLE_DATE_ISSUED</vt:lpstr>
      <vt:lpstr>'x-706'!TABLE_DATE_ISSUED</vt:lpstr>
      <vt:lpstr>'x-707'!TABLE_DATE_ISSUED</vt:lpstr>
      <vt:lpstr>'x-708'!TABLE_DATE_ISSUED</vt:lpstr>
      <vt:lpstr>'x-709'!TABLE_DATE_ISSUED</vt:lpstr>
      <vt:lpstr>'x-710'!TABLE_DATE_ISSUED</vt:lpstr>
      <vt:lpstr>'x-711'!TABLE_DATE_ISSUED</vt:lpstr>
      <vt:lpstr>'x-712'!TABLE_DATE_ISSUED</vt:lpstr>
      <vt:lpstr>'x-713'!TABLE_DATE_ISSUED</vt:lpstr>
      <vt:lpstr>'x-714'!TABLE_DATE_ISSUED</vt:lpstr>
      <vt:lpstr>'x-715'!TABLE_DATE_ISSUED</vt:lpstr>
      <vt:lpstr>'x-716'!TABLE_DATE_ISSUED</vt:lpstr>
      <vt:lpstr>'x-717'!TABLE_DATE_ISSUED</vt:lpstr>
      <vt:lpstr>'x-718'!TABLE_DATE_ISSUED</vt:lpstr>
      <vt:lpstr>'x-719'!TABLE_DATE_ISSUED</vt:lpstr>
      <vt:lpstr>'x-720'!TABLE_DATE_ISSUED</vt:lpstr>
      <vt:lpstr>'x-721'!TABLE_DATE_ISSUED</vt:lpstr>
      <vt:lpstr>'x-722'!TABLE_DATE_ISSUED</vt:lpstr>
      <vt:lpstr>'x-723'!TABLE_DATE_ISSUED</vt:lpstr>
      <vt:lpstr>'x-724'!TABLE_DATE_ISSUED</vt:lpstr>
      <vt:lpstr>'x-725'!TABLE_DATE_ISSUED</vt:lpstr>
      <vt:lpstr>'x-726'!TABLE_DATE_ISSUED</vt:lpstr>
      <vt:lpstr>'x-727'!TABLE_DATE_ISSUED</vt:lpstr>
      <vt:lpstr>'x-728'!TABLE_DATE_ISSUED</vt:lpstr>
      <vt:lpstr>'x-801'!TABLE_DATE_ISSUED</vt:lpstr>
      <vt:lpstr>'x-802'!TABLE_DATE_ISSUED</vt:lpstr>
      <vt:lpstr>'x-803'!TABLE_DATE_ISSUED</vt:lpstr>
      <vt:lpstr>'x-804'!TABLE_DATE_ISSUED</vt:lpstr>
      <vt:lpstr>'x-805'!TABLE_DATE_ISSUED</vt:lpstr>
      <vt:lpstr>'x-806'!TABLE_DATE_ISSUED</vt:lpstr>
      <vt:lpstr>'x-807'!TABLE_DATE_ISSUED</vt:lpstr>
      <vt:lpstr>TABLE_DATE_ISSUED</vt:lpstr>
      <vt:lpstr>'x-101'!TABLE_DATE_ISSUED_1</vt:lpstr>
      <vt:lpstr>'x-202'!TABLE_DATE_ISSUED_1</vt:lpstr>
      <vt:lpstr>'x-203'!TABLE_DATE_ISSUED_1</vt:lpstr>
      <vt:lpstr>'x-204'!TABLE_DATE_ISSUED_1</vt:lpstr>
      <vt:lpstr>'x-205'!TABLE_DATE_ISSUED_1</vt:lpstr>
      <vt:lpstr>'x-206'!TABLE_DATE_ISSUED_1</vt:lpstr>
      <vt:lpstr>'x-207'!TABLE_DATE_ISSUED_1</vt:lpstr>
      <vt:lpstr>'x-208'!TABLE_DATE_ISSUED_1</vt:lpstr>
      <vt:lpstr>'x-209'!TABLE_DATE_ISSUED_1</vt:lpstr>
      <vt:lpstr>'x-210'!TABLE_DATE_ISSUED_1</vt:lpstr>
      <vt:lpstr>'x-211'!TABLE_DATE_ISSUED_1</vt:lpstr>
      <vt:lpstr>'x-212'!TABLE_DATE_ISSUED_1</vt:lpstr>
      <vt:lpstr>'x-213'!TABLE_DATE_ISSUED_1</vt:lpstr>
      <vt:lpstr>'x-214'!TABLE_DATE_ISSUED_1</vt:lpstr>
      <vt:lpstr>'x-215'!TABLE_DATE_ISSUED_1</vt:lpstr>
      <vt:lpstr>'x-216'!TABLE_DATE_ISSUED_1</vt:lpstr>
      <vt:lpstr>'x-217'!TABLE_DATE_ISSUED_1</vt:lpstr>
      <vt:lpstr>'x-218'!TABLE_DATE_ISSUED_1</vt:lpstr>
      <vt:lpstr>'x-219'!TABLE_DATE_ISSUED_1</vt:lpstr>
      <vt:lpstr>'x-220'!TABLE_DATE_ISSUED_1</vt:lpstr>
      <vt:lpstr>'x-221'!TABLE_DATE_ISSUED_1</vt:lpstr>
      <vt:lpstr>'x-222'!TABLE_DATE_ISSUED_1</vt:lpstr>
      <vt:lpstr>'x-224'!TABLE_DATE_ISSUED_1</vt:lpstr>
      <vt:lpstr>'x-225'!TABLE_DATE_ISSUED_1</vt:lpstr>
      <vt:lpstr>'x-226'!TABLE_DATE_ISSUED_1</vt:lpstr>
      <vt:lpstr>'x-231'!TABLE_DATE_ISSUED_1</vt:lpstr>
      <vt:lpstr>'x-232'!TABLE_DATE_ISSUED_1</vt:lpstr>
      <vt:lpstr>'x-233'!TABLE_DATE_ISSUED_1</vt:lpstr>
      <vt:lpstr>'x-234'!TABLE_DATE_ISSUED_1</vt:lpstr>
      <vt:lpstr>'x-235'!TABLE_DATE_ISSUED_1</vt:lpstr>
      <vt:lpstr>'x-236'!TABLE_DATE_ISSUED_1</vt:lpstr>
      <vt:lpstr>'x-237'!TABLE_DATE_ISSUED_1</vt:lpstr>
      <vt:lpstr>'x-238'!TABLE_DATE_ISSUED_1</vt:lpstr>
      <vt:lpstr>'x-301'!TABLE_DATE_ISSUED_1</vt:lpstr>
      <vt:lpstr>'x-302'!TABLE_DATE_ISSUED_1</vt:lpstr>
      <vt:lpstr>'x-303'!TABLE_DATE_ISSUED_1</vt:lpstr>
      <vt:lpstr>'x-304'!TABLE_DATE_ISSUED_1</vt:lpstr>
      <vt:lpstr>'x-315'!TABLE_DATE_ISSUED_1</vt:lpstr>
      <vt:lpstr>'x-316'!TABLE_DATE_ISSUED_1</vt:lpstr>
      <vt:lpstr>'x-317'!TABLE_DATE_ISSUED_1</vt:lpstr>
      <vt:lpstr>'x-318'!TABLE_DATE_ISSUED_1</vt:lpstr>
      <vt:lpstr>'x-319'!TABLE_DATE_ISSUED_1</vt:lpstr>
      <vt:lpstr>'x-320'!TABLE_DATE_ISSUED_1</vt:lpstr>
      <vt:lpstr>'x-321'!TABLE_DATE_ISSUED_1</vt:lpstr>
      <vt:lpstr>'x-322'!TABLE_DATE_ISSUED_1</vt:lpstr>
      <vt:lpstr>'x-323'!TABLE_DATE_ISSUED_1</vt:lpstr>
      <vt:lpstr>'x-324'!TABLE_DATE_ISSUED_1</vt:lpstr>
      <vt:lpstr>'x-401'!TABLE_DATE_ISSUED_1</vt:lpstr>
      <vt:lpstr>'x-402'!TABLE_DATE_ISSUED_1</vt:lpstr>
      <vt:lpstr>'x-403'!TABLE_DATE_ISSUED_1</vt:lpstr>
      <vt:lpstr>'x-404'!TABLE_DATE_ISSUED_1</vt:lpstr>
      <vt:lpstr>'x-405'!TABLE_DATE_ISSUED_1</vt:lpstr>
      <vt:lpstr>'x-406'!TABLE_DATE_ISSUED_1</vt:lpstr>
      <vt:lpstr>'x-407'!TABLE_DATE_ISSUED_1</vt:lpstr>
      <vt:lpstr>'x-408'!TABLE_DATE_ISSUED_1</vt:lpstr>
      <vt:lpstr>'x-409'!TABLE_DATE_ISSUED_1</vt:lpstr>
      <vt:lpstr>'x-410'!TABLE_DATE_ISSUED_1</vt:lpstr>
      <vt:lpstr>'x-411'!TABLE_DATE_ISSUED_1</vt:lpstr>
      <vt:lpstr>'x-412'!TABLE_DATE_ISSUED_1</vt:lpstr>
      <vt:lpstr>'x-413'!TABLE_DATE_ISSUED_1</vt:lpstr>
      <vt:lpstr>'x-414'!TABLE_DATE_ISSUED_1</vt:lpstr>
      <vt:lpstr>'x-501'!TABLE_DATE_ISSUED_1</vt:lpstr>
      <vt:lpstr>'x-502'!TABLE_DATE_ISSUED_1</vt:lpstr>
      <vt:lpstr>'x-503'!TABLE_DATE_ISSUED_1</vt:lpstr>
      <vt:lpstr>'x-504'!TABLE_DATE_ISSUED_1</vt:lpstr>
      <vt:lpstr>'x-505'!TABLE_DATE_ISSUED_1</vt:lpstr>
      <vt:lpstr>'x-601'!TABLE_DATE_ISSUED_1</vt:lpstr>
      <vt:lpstr>'x-602'!TABLE_DATE_ISSUED_1</vt:lpstr>
      <vt:lpstr>'x-603'!TABLE_DATE_ISSUED_1</vt:lpstr>
      <vt:lpstr>'x-604'!TABLE_DATE_ISSUED_1</vt:lpstr>
      <vt:lpstr>'x-605'!TABLE_DATE_ISSUED_1</vt:lpstr>
      <vt:lpstr>'x-606'!TABLE_DATE_ISSUED_1</vt:lpstr>
      <vt:lpstr>'x-607'!TABLE_DATE_ISSUED_1</vt:lpstr>
      <vt:lpstr>'x-608'!TABLE_DATE_ISSUED_1</vt:lpstr>
      <vt:lpstr>'x-609'!TABLE_DATE_ISSUED_1</vt:lpstr>
      <vt:lpstr>'x-610'!TABLE_DATE_ISSUED_1</vt:lpstr>
      <vt:lpstr>'x-611'!TABLE_DATE_ISSUED_1</vt:lpstr>
      <vt:lpstr>'x-702'!TABLE_DATE_ISSUED_1</vt:lpstr>
      <vt:lpstr>'x-703'!TABLE_DATE_ISSUED_1</vt:lpstr>
      <vt:lpstr>'x-704'!TABLE_DATE_ISSUED_1</vt:lpstr>
      <vt:lpstr>'x-705'!TABLE_DATE_ISSUED_1</vt:lpstr>
      <vt:lpstr>'x-706'!TABLE_DATE_ISSUED_1</vt:lpstr>
      <vt:lpstr>'x-707'!TABLE_DATE_ISSUED_1</vt:lpstr>
      <vt:lpstr>'x-708'!TABLE_DATE_ISSUED_1</vt:lpstr>
      <vt:lpstr>'x-709'!TABLE_DATE_ISSUED_1</vt:lpstr>
      <vt:lpstr>'x-710'!TABLE_DATE_ISSUED_1</vt:lpstr>
      <vt:lpstr>'x-711'!TABLE_DATE_ISSUED_1</vt:lpstr>
      <vt:lpstr>'x-712'!TABLE_DATE_ISSUED_1</vt:lpstr>
      <vt:lpstr>'x-713'!TABLE_DATE_ISSUED_1</vt:lpstr>
      <vt:lpstr>'x-714'!TABLE_DATE_ISSUED_1</vt:lpstr>
      <vt:lpstr>'x-715'!TABLE_DATE_ISSUED_1</vt:lpstr>
      <vt:lpstr>'x-716'!TABLE_DATE_ISSUED_1</vt:lpstr>
      <vt:lpstr>'x-717'!TABLE_DATE_ISSUED_1</vt:lpstr>
      <vt:lpstr>'x-718'!TABLE_DATE_ISSUED_1</vt:lpstr>
      <vt:lpstr>'x-719'!TABLE_DATE_ISSUED_1</vt:lpstr>
      <vt:lpstr>'x-720'!TABLE_DATE_ISSUED_1</vt:lpstr>
      <vt:lpstr>'x-721'!TABLE_DATE_ISSUED_1</vt:lpstr>
      <vt:lpstr>'x-722'!TABLE_DATE_ISSUED_1</vt:lpstr>
      <vt:lpstr>'x-723'!TABLE_DATE_ISSUED_1</vt:lpstr>
      <vt:lpstr>'x-724'!TABLE_DATE_ISSUED_1</vt:lpstr>
      <vt:lpstr>'x-725'!TABLE_DATE_ISSUED_1</vt:lpstr>
      <vt:lpstr>'x-726'!TABLE_DATE_ISSUED_1</vt:lpstr>
      <vt:lpstr>'x-727'!TABLE_DATE_ISSUED_1</vt:lpstr>
      <vt:lpstr>'x-728'!TABLE_DATE_ISSUED_1</vt:lpstr>
      <vt:lpstr>'x-801'!TABLE_DATE_ISSUED_1</vt:lpstr>
      <vt:lpstr>'x-802'!TABLE_DATE_ISSUED_1</vt:lpstr>
      <vt:lpstr>'x-803'!TABLE_DATE_ISSUED_1</vt:lpstr>
      <vt:lpstr>'x-804'!TABLE_DATE_ISSUED_1</vt:lpstr>
      <vt:lpstr>'x-805'!TABLE_DATE_ISSUED_1</vt:lpstr>
      <vt:lpstr>'x-806'!TABLE_DATE_ISSUED_1</vt:lpstr>
      <vt:lpstr>'x-807'!TABLE_DATE_ISSUED_1</vt:lpstr>
      <vt:lpstr>'x-101'!TABLE_DESCRIPTION</vt:lpstr>
      <vt:lpstr>'x-202'!TABLE_DESCRIPTION</vt:lpstr>
      <vt:lpstr>'x-203'!TABLE_DESCRIPTION</vt:lpstr>
      <vt:lpstr>'x-204'!TABLE_DESCRIPTION</vt:lpstr>
      <vt:lpstr>'x-205'!TABLE_DESCRIPTION</vt:lpstr>
      <vt:lpstr>'x-206'!TABLE_DESCRIPTION</vt:lpstr>
      <vt:lpstr>'x-207'!TABLE_DESCRIPTION</vt:lpstr>
      <vt:lpstr>'x-208'!TABLE_DESCRIPTION</vt:lpstr>
      <vt:lpstr>'x-209'!TABLE_DESCRIPTION</vt:lpstr>
      <vt:lpstr>'x-210'!TABLE_DESCRIPTION</vt:lpstr>
      <vt:lpstr>'x-211'!TABLE_DESCRIPTION</vt:lpstr>
      <vt:lpstr>'x-212'!TABLE_DESCRIPTION</vt:lpstr>
      <vt:lpstr>'x-213'!TABLE_DESCRIPTION</vt:lpstr>
      <vt:lpstr>'x-214'!TABLE_DESCRIPTION</vt:lpstr>
      <vt:lpstr>'x-215'!TABLE_DESCRIPTION</vt:lpstr>
      <vt:lpstr>'x-216'!TABLE_DESCRIPTION</vt:lpstr>
      <vt:lpstr>'x-217'!TABLE_DESCRIPTION</vt:lpstr>
      <vt:lpstr>'x-218'!TABLE_DESCRIPTION</vt:lpstr>
      <vt:lpstr>'x-219'!TABLE_DESCRIPTION</vt:lpstr>
      <vt:lpstr>'x-220'!TABLE_DESCRIPTION</vt:lpstr>
      <vt:lpstr>'x-221'!TABLE_DESCRIPTION</vt:lpstr>
      <vt:lpstr>'x-222'!TABLE_DESCRIPTION</vt:lpstr>
      <vt:lpstr>'x-224'!TABLE_DESCRIPTION</vt:lpstr>
      <vt:lpstr>'x-225'!TABLE_DESCRIPTION</vt:lpstr>
      <vt:lpstr>'x-226'!TABLE_DESCRIPTION</vt:lpstr>
      <vt:lpstr>'x-231'!TABLE_DESCRIPTION</vt:lpstr>
      <vt:lpstr>'x-232'!TABLE_DESCRIPTION</vt:lpstr>
      <vt:lpstr>'x-233'!TABLE_DESCRIPTION</vt:lpstr>
      <vt:lpstr>'x-234'!TABLE_DESCRIPTION</vt:lpstr>
      <vt:lpstr>'x-235'!TABLE_DESCRIPTION</vt:lpstr>
      <vt:lpstr>'x-236'!TABLE_DESCRIPTION</vt:lpstr>
      <vt:lpstr>'x-237'!TABLE_DESCRIPTION</vt:lpstr>
      <vt:lpstr>'x-238'!TABLE_DESCRIPTION</vt:lpstr>
      <vt:lpstr>'x-301'!TABLE_DESCRIPTION</vt:lpstr>
      <vt:lpstr>'x-302'!TABLE_DESCRIPTION</vt:lpstr>
      <vt:lpstr>'x-303'!TABLE_DESCRIPTION</vt:lpstr>
      <vt:lpstr>'x-304'!TABLE_DESCRIPTION</vt:lpstr>
      <vt:lpstr>'x-315'!TABLE_DESCRIPTION</vt:lpstr>
      <vt:lpstr>'x-316'!TABLE_DESCRIPTION</vt:lpstr>
      <vt:lpstr>'x-317'!TABLE_DESCRIPTION</vt:lpstr>
      <vt:lpstr>'x-318'!TABLE_DESCRIPTION</vt:lpstr>
      <vt:lpstr>'x-319'!TABLE_DESCRIPTION</vt:lpstr>
      <vt:lpstr>'x-320'!TABLE_DESCRIPTION</vt:lpstr>
      <vt:lpstr>'x-321'!TABLE_DESCRIPTION</vt:lpstr>
      <vt:lpstr>'x-322'!TABLE_DESCRIPTION</vt:lpstr>
      <vt:lpstr>'x-323'!TABLE_DESCRIPTION</vt:lpstr>
      <vt:lpstr>'x-324'!TABLE_DESCRIPTION</vt:lpstr>
      <vt:lpstr>'x-401'!TABLE_DESCRIPTION</vt:lpstr>
      <vt:lpstr>'x-402'!TABLE_DESCRIPTION</vt:lpstr>
      <vt:lpstr>'x-403'!TABLE_DESCRIPTION</vt:lpstr>
      <vt:lpstr>'x-404'!TABLE_DESCRIPTION</vt:lpstr>
      <vt:lpstr>'x-405'!TABLE_DESCRIPTION</vt:lpstr>
      <vt:lpstr>'x-406'!TABLE_DESCRIPTION</vt:lpstr>
      <vt:lpstr>'x-407'!TABLE_DESCRIPTION</vt:lpstr>
      <vt:lpstr>'x-408'!TABLE_DESCRIPTION</vt:lpstr>
      <vt:lpstr>'x-409'!TABLE_DESCRIPTION</vt:lpstr>
      <vt:lpstr>'x-410'!TABLE_DESCRIPTION</vt:lpstr>
      <vt:lpstr>'x-411'!TABLE_DESCRIPTION</vt:lpstr>
      <vt:lpstr>'x-412'!TABLE_DESCRIPTION</vt:lpstr>
      <vt:lpstr>'x-413'!TABLE_DESCRIPTION</vt:lpstr>
      <vt:lpstr>'x-414'!TABLE_DESCRIPTION</vt:lpstr>
      <vt:lpstr>'x-501'!TABLE_DESCRIPTION</vt:lpstr>
      <vt:lpstr>'x-502'!TABLE_DESCRIPTION</vt:lpstr>
      <vt:lpstr>'x-503'!TABLE_DESCRIPTION</vt:lpstr>
      <vt:lpstr>'x-504'!TABLE_DESCRIPTION</vt:lpstr>
      <vt:lpstr>'x-505'!TABLE_DESCRIPTION</vt:lpstr>
      <vt:lpstr>'x-601'!TABLE_DESCRIPTION</vt:lpstr>
      <vt:lpstr>'x-602'!TABLE_DESCRIPTION</vt:lpstr>
      <vt:lpstr>'x-603'!TABLE_DESCRIPTION</vt:lpstr>
      <vt:lpstr>'x-604'!TABLE_DESCRIPTION</vt:lpstr>
      <vt:lpstr>'x-605'!TABLE_DESCRIPTION</vt:lpstr>
      <vt:lpstr>'x-606'!TABLE_DESCRIPTION</vt:lpstr>
      <vt:lpstr>'x-607'!TABLE_DESCRIPTION</vt:lpstr>
      <vt:lpstr>'x-608'!TABLE_DESCRIPTION</vt:lpstr>
      <vt:lpstr>'x-609'!TABLE_DESCRIPTION</vt:lpstr>
      <vt:lpstr>'x-610'!TABLE_DESCRIPTION</vt:lpstr>
      <vt:lpstr>'x-611'!TABLE_DESCRIPTION</vt:lpstr>
      <vt:lpstr>'x-702'!TABLE_DESCRIPTION</vt:lpstr>
      <vt:lpstr>'x-703'!TABLE_DESCRIPTION</vt:lpstr>
      <vt:lpstr>'x-704'!TABLE_DESCRIPTION</vt:lpstr>
      <vt:lpstr>'x-705'!TABLE_DESCRIPTION</vt:lpstr>
      <vt:lpstr>'x-706'!TABLE_DESCRIPTION</vt:lpstr>
      <vt:lpstr>'x-707'!TABLE_DESCRIPTION</vt:lpstr>
      <vt:lpstr>'x-708'!TABLE_DESCRIPTION</vt:lpstr>
      <vt:lpstr>'x-709'!TABLE_DESCRIPTION</vt:lpstr>
      <vt:lpstr>'x-710'!TABLE_DESCRIPTION</vt:lpstr>
      <vt:lpstr>'x-711'!TABLE_DESCRIPTION</vt:lpstr>
      <vt:lpstr>'x-712'!TABLE_DESCRIPTION</vt:lpstr>
      <vt:lpstr>'x-713'!TABLE_DESCRIPTION</vt:lpstr>
      <vt:lpstr>'x-714'!TABLE_DESCRIPTION</vt:lpstr>
      <vt:lpstr>'x-715'!TABLE_DESCRIPTION</vt:lpstr>
      <vt:lpstr>'x-716'!TABLE_DESCRIPTION</vt:lpstr>
      <vt:lpstr>'x-717'!TABLE_DESCRIPTION</vt:lpstr>
      <vt:lpstr>'x-718'!TABLE_DESCRIPTION</vt:lpstr>
      <vt:lpstr>'x-719'!TABLE_DESCRIPTION</vt:lpstr>
      <vt:lpstr>'x-720'!TABLE_DESCRIPTION</vt:lpstr>
      <vt:lpstr>'x-721'!TABLE_DESCRIPTION</vt:lpstr>
      <vt:lpstr>'x-722'!TABLE_DESCRIPTION</vt:lpstr>
      <vt:lpstr>'x-723'!TABLE_DESCRIPTION</vt:lpstr>
      <vt:lpstr>'x-724'!TABLE_DESCRIPTION</vt:lpstr>
      <vt:lpstr>'x-725'!TABLE_DESCRIPTION</vt:lpstr>
      <vt:lpstr>'x-726'!TABLE_DESCRIPTION</vt:lpstr>
      <vt:lpstr>'x-727'!TABLE_DESCRIPTION</vt:lpstr>
      <vt:lpstr>'x-728'!TABLE_DESCRIPTION</vt:lpstr>
      <vt:lpstr>'x-801'!TABLE_DESCRIPTION</vt:lpstr>
      <vt:lpstr>'x-802'!TABLE_DESCRIPTION</vt:lpstr>
      <vt:lpstr>'x-803'!TABLE_DESCRIPTION</vt:lpstr>
      <vt:lpstr>'x-804'!TABLE_DESCRIPTION</vt:lpstr>
      <vt:lpstr>'x-805'!TABLE_DESCRIPTION</vt:lpstr>
      <vt:lpstr>'x-806'!TABLE_DESCRIPTION</vt:lpstr>
      <vt:lpstr>'x-807'!TABLE_DESCRIPTION</vt:lpstr>
      <vt:lpstr>TABLE_DESCRIPTION</vt:lpstr>
      <vt:lpstr>'x-101'!TABLE_DESCRIPTION_1</vt:lpstr>
      <vt:lpstr>'x-202'!TABLE_DESCRIPTION_1</vt:lpstr>
      <vt:lpstr>'x-203'!TABLE_DESCRIPTION_1</vt:lpstr>
      <vt:lpstr>'x-204'!TABLE_DESCRIPTION_1</vt:lpstr>
      <vt:lpstr>'x-205'!TABLE_DESCRIPTION_1</vt:lpstr>
      <vt:lpstr>'x-206'!TABLE_DESCRIPTION_1</vt:lpstr>
      <vt:lpstr>'x-207'!TABLE_DESCRIPTION_1</vt:lpstr>
      <vt:lpstr>'x-208'!TABLE_DESCRIPTION_1</vt:lpstr>
      <vt:lpstr>'x-209'!TABLE_DESCRIPTION_1</vt:lpstr>
      <vt:lpstr>'x-210'!TABLE_DESCRIPTION_1</vt:lpstr>
      <vt:lpstr>'x-211'!TABLE_DESCRIPTION_1</vt:lpstr>
      <vt:lpstr>'x-212'!TABLE_DESCRIPTION_1</vt:lpstr>
      <vt:lpstr>'x-213'!TABLE_DESCRIPTION_1</vt:lpstr>
      <vt:lpstr>'x-214'!TABLE_DESCRIPTION_1</vt:lpstr>
      <vt:lpstr>'x-215'!TABLE_DESCRIPTION_1</vt:lpstr>
      <vt:lpstr>'x-216'!TABLE_DESCRIPTION_1</vt:lpstr>
      <vt:lpstr>'x-217'!TABLE_DESCRIPTION_1</vt:lpstr>
      <vt:lpstr>'x-218'!TABLE_DESCRIPTION_1</vt:lpstr>
      <vt:lpstr>'x-219'!TABLE_DESCRIPTION_1</vt:lpstr>
      <vt:lpstr>'x-220'!TABLE_DESCRIPTION_1</vt:lpstr>
      <vt:lpstr>'x-221'!TABLE_DESCRIPTION_1</vt:lpstr>
      <vt:lpstr>'x-222'!TABLE_DESCRIPTION_1</vt:lpstr>
      <vt:lpstr>'x-224'!TABLE_DESCRIPTION_1</vt:lpstr>
      <vt:lpstr>'x-225'!TABLE_DESCRIPTION_1</vt:lpstr>
      <vt:lpstr>'x-226'!TABLE_DESCRIPTION_1</vt:lpstr>
      <vt:lpstr>'x-231'!TABLE_DESCRIPTION_1</vt:lpstr>
      <vt:lpstr>'x-232'!TABLE_DESCRIPTION_1</vt:lpstr>
      <vt:lpstr>'x-233'!TABLE_DESCRIPTION_1</vt:lpstr>
      <vt:lpstr>'x-234'!TABLE_DESCRIPTION_1</vt:lpstr>
      <vt:lpstr>'x-235'!TABLE_DESCRIPTION_1</vt:lpstr>
      <vt:lpstr>'x-236'!TABLE_DESCRIPTION_1</vt:lpstr>
      <vt:lpstr>'x-237'!TABLE_DESCRIPTION_1</vt:lpstr>
      <vt:lpstr>'x-238'!TABLE_DESCRIPTION_1</vt:lpstr>
      <vt:lpstr>'x-301'!TABLE_DESCRIPTION_1</vt:lpstr>
      <vt:lpstr>'x-302'!TABLE_DESCRIPTION_1</vt:lpstr>
      <vt:lpstr>'x-303'!TABLE_DESCRIPTION_1</vt:lpstr>
      <vt:lpstr>'x-304'!TABLE_DESCRIPTION_1</vt:lpstr>
      <vt:lpstr>'x-315'!TABLE_DESCRIPTION_1</vt:lpstr>
      <vt:lpstr>'x-316'!TABLE_DESCRIPTION_1</vt:lpstr>
      <vt:lpstr>'x-317'!TABLE_DESCRIPTION_1</vt:lpstr>
      <vt:lpstr>'x-318'!TABLE_DESCRIPTION_1</vt:lpstr>
      <vt:lpstr>'x-319'!TABLE_DESCRIPTION_1</vt:lpstr>
      <vt:lpstr>'x-320'!TABLE_DESCRIPTION_1</vt:lpstr>
      <vt:lpstr>'x-321'!TABLE_DESCRIPTION_1</vt:lpstr>
      <vt:lpstr>'x-322'!TABLE_DESCRIPTION_1</vt:lpstr>
      <vt:lpstr>'x-323'!TABLE_DESCRIPTION_1</vt:lpstr>
      <vt:lpstr>'x-324'!TABLE_DESCRIPTION_1</vt:lpstr>
      <vt:lpstr>'x-401'!TABLE_DESCRIPTION_1</vt:lpstr>
      <vt:lpstr>'x-402'!TABLE_DESCRIPTION_1</vt:lpstr>
      <vt:lpstr>'x-403'!TABLE_DESCRIPTION_1</vt:lpstr>
      <vt:lpstr>'x-404'!TABLE_DESCRIPTION_1</vt:lpstr>
      <vt:lpstr>'x-405'!TABLE_DESCRIPTION_1</vt:lpstr>
      <vt:lpstr>'x-406'!TABLE_DESCRIPTION_1</vt:lpstr>
      <vt:lpstr>'x-407'!TABLE_DESCRIPTION_1</vt:lpstr>
      <vt:lpstr>'x-408'!TABLE_DESCRIPTION_1</vt:lpstr>
      <vt:lpstr>'x-409'!TABLE_DESCRIPTION_1</vt:lpstr>
      <vt:lpstr>'x-410'!TABLE_DESCRIPTION_1</vt:lpstr>
      <vt:lpstr>'x-411'!TABLE_DESCRIPTION_1</vt:lpstr>
      <vt:lpstr>'x-412'!TABLE_DESCRIPTION_1</vt:lpstr>
      <vt:lpstr>'x-413'!TABLE_DESCRIPTION_1</vt:lpstr>
      <vt:lpstr>'x-414'!TABLE_DESCRIPTION_1</vt:lpstr>
      <vt:lpstr>'x-501'!TABLE_DESCRIPTION_1</vt:lpstr>
      <vt:lpstr>'x-502'!TABLE_DESCRIPTION_1</vt:lpstr>
      <vt:lpstr>'x-503'!TABLE_DESCRIPTION_1</vt:lpstr>
      <vt:lpstr>'x-504'!TABLE_DESCRIPTION_1</vt:lpstr>
      <vt:lpstr>'x-505'!TABLE_DESCRIPTION_1</vt:lpstr>
      <vt:lpstr>'x-601'!TABLE_DESCRIPTION_1</vt:lpstr>
      <vt:lpstr>'x-602'!TABLE_DESCRIPTION_1</vt:lpstr>
      <vt:lpstr>'x-603'!TABLE_DESCRIPTION_1</vt:lpstr>
      <vt:lpstr>'x-604'!TABLE_DESCRIPTION_1</vt:lpstr>
      <vt:lpstr>'x-605'!TABLE_DESCRIPTION_1</vt:lpstr>
      <vt:lpstr>'x-606'!TABLE_DESCRIPTION_1</vt:lpstr>
      <vt:lpstr>'x-607'!TABLE_DESCRIPTION_1</vt:lpstr>
      <vt:lpstr>'x-608'!TABLE_DESCRIPTION_1</vt:lpstr>
      <vt:lpstr>'x-609'!TABLE_DESCRIPTION_1</vt:lpstr>
      <vt:lpstr>'x-610'!TABLE_DESCRIPTION_1</vt:lpstr>
      <vt:lpstr>'x-611'!TABLE_DESCRIPTION_1</vt:lpstr>
      <vt:lpstr>'x-702'!TABLE_DESCRIPTION_1</vt:lpstr>
      <vt:lpstr>'x-703'!TABLE_DESCRIPTION_1</vt:lpstr>
      <vt:lpstr>'x-704'!TABLE_DESCRIPTION_1</vt:lpstr>
      <vt:lpstr>'x-705'!TABLE_DESCRIPTION_1</vt:lpstr>
      <vt:lpstr>'x-706'!TABLE_DESCRIPTION_1</vt:lpstr>
      <vt:lpstr>'x-707'!TABLE_DESCRIPTION_1</vt:lpstr>
      <vt:lpstr>'x-708'!TABLE_DESCRIPTION_1</vt:lpstr>
      <vt:lpstr>'x-709'!TABLE_DESCRIPTION_1</vt:lpstr>
      <vt:lpstr>'x-710'!TABLE_DESCRIPTION_1</vt:lpstr>
      <vt:lpstr>'x-711'!TABLE_DESCRIPTION_1</vt:lpstr>
      <vt:lpstr>'x-712'!TABLE_DESCRIPTION_1</vt:lpstr>
      <vt:lpstr>'x-713'!TABLE_DESCRIPTION_1</vt:lpstr>
      <vt:lpstr>'x-714'!TABLE_DESCRIPTION_1</vt:lpstr>
      <vt:lpstr>'x-715'!TABLE_DESCRIPTION_1</vt:lpstr>
      <vt:lpstr>'x-716'!TABLE_DESCRIPTION_1</vt:lpstr>
      <vt:lpstr>'x-717'!TABLE_DESCRIPTION_1</vt:lpstr>
      <vt:lpstr>'x-718'!TABLE_DESCRIPTION_1</vt:lpstr>
      <vt:lpstr>'x-719'!TABLE_DESCRIPTION_1</vt:lpstr>
      <vt:lpstr>'x-720'!TABLE_DESCRIPTION_1</vt:lpstr>
      <vt:lpstr>'x-721'!TABLE_DESCRIPTION_1</vt:lpstr>
      <vt:lpstr>'x-722'!TABLE_DESCRIPTION_1</vt:lpstr>
      <vt:lpstr>'x-723'!TABLE_DESCRIPTION_1</vt:lpstr>
      <vt:lpstr>'x-724'!TABLE_DESCRIPTION_1</vt:lpstr>
      <vt:lpstr>'x-725'!TABLE_DESCRIPTION_1</vt:lpstr>
      <vt:lpstr>'x-726'!TABLE_DESCRIPTION_1</vt:lpstr>
      <vt:lpstr>'x-727'!TABLE_DESCRIPTION_1</vt:lpstr>
      <vt:lpstr>'x-728'!TABLE_DESCRIPTION_1</vt:lpstr>
      <vt:lpstr>'x-801'!TABLE_DESCRIPTION_1</vt:lpstr>
      <vt:lpstr>'x-802'!TABLE_DESCRIPTION_1</vt:lpstr>
      <vt:lpstr>'x-803'!TABLE_DESCRIPTION_1</vt:lpstr>
      <vt:lpstr>'x-804'!TABLE_DESCRIPTION_1</vt:lpstr>
      <vt:lpstr>'x-805'!TABLE_DESCRIPTION_1</vt:lpstr>
      <vt:lpstr>'x-806'!TABLE_DESCRIPTION_1</vt:lpstr>
      <vt:lpstr>'x-807'!TABLE_DESCRIPTION_1</vt:lpstr>
      <vt:lpstr>'x-101'!TABLE_FACTOR_STATUS</vt:lpstr>
      <vt:lpstr>'x-202'!TABLE_FACTOR_STATUS</vt:lpstr>
      <vt:lpstr>'x-203'!TABLE_FACTOR_STATUS</vt:lpstr>
      <vt:lpstr>'x-204'!TABLE_FACTOR_STATUS</vt:lpstr>
      <vt:lpstr>'x-205'!TABLE_FACTOR_STATUS</vt:lpstr>
      <vt:lpstr>'x-206'!TABLE_FACTOR_STATUS</vt:lpstr>
      <vt:lpstr>'x-207'!TABLE_FACTOR_STATUS</vt:lpstr>
      <vt:lpstr>'x-208'!TABLE_FACTOR_STATUS</vt:lpstr>
      <vt:lpstr>'x-209'!TABLE_FACTOR_STATUS</vt:lpstr>
      <vt:lpstr>'x-210'!TABLE_FACTOR_STATUS</vt:lpstr>
      <vt:lpstr>'x-211'!TABLE_FACTOR_STATUS</vt:lpstr>
      <vt:lpstr>'x-212'!TABLE_FACTOR_STATUS</vt:lpstr>
      <vt:lpstr>'x-213'!TABLE_FACTOR_STATUS</vt:lpstr>
      <vt:lpstr>'x-214'!TABLE_FACTOR_STATUS</vt:lpstr>
      <vt:lpstr>'x-215'!TABLE_FACTOR_STATUS</vt:lpstr>
      <vt:lpstr>'x-216'!TABLE_FACTOR_STATUS</vt:lpstr>
      <vt:lpstr>'x-217'!TABLE_FACTOR_STATUS</vt:lpstr>
      <vt:lpstr>'x-218'!TABLE_FACTOR_STATUS</vt:lpstr>
      <vt:lpstr>'x-219'!TABLE_FACTOR_STATUS</vt:lpstr>
      <vt:lpstr>'x-220'!TABLE_FACTOR_STATUS</vt:lpstr>
      <vt:lpstr>'x-221'!TABLE_FACTOR_STATUS</vt:lpstr>
      <vt:lpstr>'x-222'!TABLE_FACTOR_STATUS</vt:lpstr>
      <vt:lpstr>'x-224'!TABLE_FACTOR_STATUS</vt:lpstr>
      <vt:lpstr>'x-225'!TABLE_FACTOR_STATUS</vt:lpstr>
      <vt:lpstr>'x-226'!TABLE_FACTOR_STATUS</vt:lpstr>
      <vt:lpstr>'x-231'!TABLE_FACTOR_STATUS</vt:lpstr>
      <vt:lpstr>'x-232'!TABLE_FACTOR_STATUS</vt:lpstr>
      <vt:lpstr>'x-233'!TABLE_FACTOR_STATUS</vt:lpstr>
      <vt:lpstr>'x-234'!TABLE_FACTOR_STATUS</vt:lpstr>
      <vt:lpstr>'x-235'!TABLE_FACTOR_STATUS</vt:lpstr>
      <vt:lpstr>'x-236'!TABLE_FACTOR_STATUS</vt:lpstr>
      <vt:lpstr>'x-237'!TABLE_FACTOR_STATUS</vt:lpstr>
      <vt:lpstr>'x-238'!TABLE_FACTOR_STATUS</vt:lpstr>
      <vt:lpstr>'x-301'!TABLE_FACTOR_STATUS</vt:lpstr>
      <vt:lpstr>'x-302'!TABLE_FACTOR_STATUS</vt:lpstr>
      <vt:lpstr>'x-303'!TABLE_FACTOR_STATUS</vt:lpstr>
      <vt:lpstr>'x-304'!TABLE_FACTOR_STATUS</vt:lpstr>
      <vt:lpstr>'x-315'!TABLE_FACTOR_STATUS</vt:lpstr>
      <vt:lpstr>'x-316'!TABLE_FACTOR_STATUS</vt:lpstr>
      <vt:lpstr>'x-317'!TABLE_FACTOR_STATUS</vt:lpstr>
      <vt:lpstr>'x-318'!TABLE_FACTOR_STATUS</vt:lpstr>
      <vt:lpstr>'x-319'!TABLE_FACTOR_STATUS</vt:lpstr>
      <vt:lpstr>'x-320'!TABLE_FACTOR_STATUS</vt:lpstr>
      <vt:lpstr>'x-321'!TABLE_FACTOR_STATUS</vt:lpstr>
      <vt:lpstr>'x-322'!TABLE_FACTOR_STATUS</vt:lpstr>
      <vt:lpstr>'x-323'!TABLE_FACTOR_STATUS</vt:lpstr>
      <vt:lpstr>'x-324'!TABLE_FACTOR_STATUS</vt:lpstr>
      <vt:lpstr>'x-401'!TABLE_FACTOR_STATUS</vt:lpstr>
      <vt:lpstr>'x-402'!TABLE_FACTOR_STATUS</vt:lpstr>
      <vt:lpstr>'x-403'!TABLE_FACTOR_STATUS</vt:lpstr>
      <vt:lpstr>'x-404'!TABLE_FACTOR_STATUS</vt:lpstr>
      <vt:lpstr>'x-405'!TABLE_FACTOR_STATUS</vt:lpstr>
      <vt:lpstr>'x-406'!TABLE_FACTOR_STATUS</vt:lpstr>
      <vt:lpstr>'x-407'!TABLE_FACTOR_STATUS</vt:lpstr>
      <vt:lpstr>'x-408'!TABLE_FACTOR_STATUS</vt:lpstr>
      <vt:lpstr>'x-409'!TABLE_FACTOR_STATUS</vt:lpstr>
      <vt:lpstr>'x-410'!TABLE_FACTOR_STATUS</vt:lpstr>
      <vt:lpstr>'x-411'!TABLE_FACTOR_STATUS</vt:lpstr>
      <vt:lpstr>'x-412'!TABLE_FACTOR_STATUS</vt:lpstr>
      <vt:lpstr>'x-413'!TABLE_FACTOR_STATUS</vt:lpstr>
      <vt:lpstr>'x-414'!TABLE_FACTOR_STATUS</vt:lpstr>
      <vt:lpstr>'x-501'!TABLE_FACTOR_STATUS</vt:lpstr>
      <vt:lpstr>'x-502'!TABLE_FACTOR_STATUS</vt:lpstr>
      <vt:lpstr>'x-503'!TABLE_FACTOR_STATUS</vt:lpstr>
      <vt:lpstr>'x-504'!TABLE_FACTOR_STATUS</vt:lpstr>
      <vt:lpstr>'x-505'!TABLE_FACTOR_STATUS</vt:lpstr>
      <vt:lpstr>'x-601'!TABLE_FACTOR_STATUS</vt:lpstr>
      <vt:lpstr>'x-602'!TABLE_FACTOR_STATUS</vt:lpstr>
      <vt:lpstr>'x-603'!TABLE_FACTOR_STATUS</vt:lpstr>
      <vt:lpstr>'x-604'!TABLE_FACTOR_STATUS</vt:lpstr>
      <vt:lpstr>'x-605'!TABLE_FACTOR_STATUS</vt:lpstr>
      <vt:lpstr>'x-606'!TABLE_FACTOR_STATUS</vt:lpstr>
      <vt:lpstr>'x-607'!TABLE_FACTOR_STATUS</vt:lpstr>
      <vt:lpstr>'x-608'!TABLE_FACTOR_STATUS</vt:lpstr>
      <vt:lpstr>'x-609'!TABLE_FACTOR_STATUS</vt:lpstr>
      <vt:lpstr>'x-610'!TABLE_FACTOR_STATUS</vt:lpstr>
      <vt:lpstr>'x-611'!TABLE_FACTOR_STATUS</vt:lpstr>
      <vt:lpstr>'x-702'!TABLE_FACTOR_STATUS</vt:lpstr>
      <vt:lpstr>'x-703'!TABLE_FACTOR_STATUS</vt:lpstr>
      <vt:lpstr>'x-704'!TABLE_FACTOR_STATUS</vt:lpstr>
      <vt:lpstr>'x-705'!TABLE_FACTOR_STATUS</vt:lpstr>
      <vt:lpstr>'x-706'!TABLE_FACTOR_STATUS</vt:lpstr>
      <vt:lpstr>'x-707'!TABLE_FACTOR_STATUS</vt:lpstr>
      <vt:lpstr>'x-708'!TABLE_FACTOR_STATUS</vt:lpstr>
      <vt:lpstr>'x-709'!TABLE_FACTOR_STATUS</vt:lpstr>
      <vt:lpstr>'x-710'!TABLE_FACTOR_STATUS</vt:lpstr>
      <vt:lpstr>'x-711'!TABLE_FACTOR_STATUS</vt:lpstr>
      <vt:lpstr>'x-712'!TABLE_FACTOR_STATUS</vt:lpstr>
      <vt:lpstr>'x-713'!TABLE_FACTOR_STATUS</vt:lpstr>
      <vt:lpstr>'x-714'!TABLE_FACTOR_STATUS</vt:lpstr>
      <vt:lpstr>'x-715'!TABLE_FACTOR_STATUS</vt:lpstr>
      <vt:lpstr>'x-716'!TABLE_FACTOR_STATUS</vt:lpstr>
      <vt:lpstr>'x-717'!TABLE_FACTOR_STATUS</vt:lpstr>
      <vt:lpstr>'x-718'!TABLE_FACTOR_STATUS</vt:lpstr>
      <vt:lpstr>'x-719'!TABLE_FACTOR_STATUS</vt:lpstr>
      <vt:lpstr>'x-720'!TABLE_FACTOR_STATUS</vt:lpstr>
      <vt:lpstr>'x-721'!TABLE_FACTOR_STATUS</vt:lpstr>
      <vt:lpstr>'x-722'!TABLE_FACTOR_STATUS</vt:lpstr>
      <vt:lpstr>'x-723'!TABLE_FACTOR_STATUS</vt:lpstr>
      <vt:lpstr>'x-724'!TABLE_FACTOR_STATUS</vt:lpstr>
      <vt:lpstr>'x-725'!TABLE_FACTOR_STATUS</vt:lpstr>
      <vt:lpstr>'x-726'!TABLE_FACTOR_STATUS</vt:lpstr>
      <vt:lpstr>'x-727'!TABLE_FACTOR_STATUS</vt:lpstr>
      <vt:lpstr>'x-728'!TABLE_FACTOR_STATUS</vt:lpstr>
      <vt:lpstr>'x-801'!TABLE_FACTOR_STATUS</vt:lpstr>
      <vt:lpstr>'x-802'!TABLE_FACTOR_STATUS</vt:lpstr>
      <vt:lpstr>'x-803'!TABLE_FACTOR_STATUS</vt:lpstr>
      <vt:lpstr>'x-804'!TABLE_FACTOR_STATUS</vt:lpstr>
      <vt:lpstr>'x-805'!TABLE_FACTOR_STATUS</vt:lpstr>
      <vt:lpstr>'x-806'!TABLE_FACTOR_STATUS</vt:lpstr>
      <vt:lpstr>'x-807'!TABLE_FACTOR_STATUS</vt:lpstr>
      <vt:lpstr>TABLE_FACTOR_STATUS</vt:lpstr>
      <vt:lpstr>'x-101'!TABLE_FACTOR_STATUS_1</vt:lpstr>
      <vt:lpstr>'x-202'!TABLE_FACTOR_STATUS_1</vt:lpstr>
      <vt:lpstr>'x-203'!TABLE_FACTOR_STATUS_1</vt:lpstr>
      <vt:lpstr>'x-204'!TABLE_FACTOR_STATUS_1</vt:lpstr>
      <vt:lpstr>'x-205'!TABLE_FACTOR_STATUS_1</vt:lpstr>
      <vt:lpstr>'x-206'!TABLE_FACTOR_STATUS_1</vt:lpstr>
      <vt:lpstr>'x-207'!TABLE_FACTOR_STATUS_1</vt:lpstr>
      <vt:lpstr>'x-208'!TABLE_FACTOR_STATUS_1</vt:lpstr>
      <vt:lpstr>'x-209'!TABLE_FACTOR_STATUS_1</vt:lpstr>
      <vt:lpstr>'x-210'!TABLE_FACTOR_STATUS_1</vt:lpstr>
      <vt:lpstr>'x-211'!TABLE_FACTOR_STATUS_1</vt:lpstr>
      <vt:lpstr>'x-212'!TABLE_FACTOR_STATUS_1</vt:lpstr>
      <vt:lpstr>'x-213'!TABLE_FACTOR_STATUS_1</vt:lpstr>
      <vt:lpstr>'x-214'!TABLE_FACTOR_STATUS_1</vt:lpstr>
      <vt:lpstr>'x-215'!TABLE_FACTOR_STATUS_1</vt:lpstr>
      <vt:lpstr>'x-216'!TABLE_FACTOR_STATUS_1</vt:lpstr>
      <vt:lpstr>'x-217'!TABLE_FACTOR_STATUS_1</vt:lpstr>
      <vt:lpstr>'x-218'!TABLE_FACTOR_STATUS_1</vt:lpstr>
      <vt:lpstr>'x-219'!TABLE_FACTOR_STATUS_1</vt:lpstr>
      <vt:lpstr>'x-220'!TABLE_FACTOR_STATUS_1</vt:lpstr>
      <vt:lpstr>'x-221'!TABLE_FACTOR_STATUS_1</vt:lpstr>
      <vt:lpstr>'x-222'!TABLE_FACTOR_STATUS_1</vt:lpstr>
      <vt:lpstr>'x-224'!TABLE_FACTOR_STATUS_1</vt:lpstr>
      <vt:lpstr>'x-225'!TABLE_FACTOR_STATUS_1</vt:lpstr>
      <vt:lpstr>'x-226'!TABLE_FACTOR_STATUS_1</vt:lpstr>
      <vt:lpstr>'x-231'!TABLE_FACTOR_STATUS_1</vt:lpstr>
      <vt:lpstr>'x-232'!TABLE_FACTOR_STATUS_1</vt:lpstr>
      <vt:lpstr>'x-233'!TABLE_FACTOR_STATUS_1</vt:lpstr>
      <vt:lpstr>'x-234'!TABLE_FACTOR_STATUS_1</vt:lpstr>
      <vt:lpstr>'x-235'!TABLE_FACTOR_STATUS_1</vt:lpstr>
      <vt:lpstr>'x-236'!TABLE_FACTOR_STATUS_1</vt:lpstr>
      <vt:lpstr>'x-237'!TABLE_FACTOR_STATUS_1</vt:lpstr>
      <vt:lpstr>'x-238'!TABLE_FACTOR_STATUS_1</vt:lpstr>
      <vt:lpstr>'x-301'!TABLE_FACTOR_STATUS_1</vt:lpstr>
      <vt:lpstr>'x-302'!TABLE_FACTOR_STATUS_1</vt:lpstr>
      <vt:lpstr>'x-303'!TABLE_FACTOR_STATUS_1</vt:lpstr>
      <vt:lpstr>'x-304'!TABLE_FACTOR_STATUS_1</vt:lpstr>
      <vt:lpstr>'x-315'!TABLE_FACTOR_STATUS_1</vt:lpstr>
      <vt:lpstr>'x-316'!TABLE_FACTOR_STATUS_1</vt:lpstr>
      <vt:lpstr>'x-317'!TABLE_FACTOR_STATUS_1</vt:lpstr>
      <vt:lpstr>'x-318'!TABLE_FACTOR_STATUS_1</vt:lpstr>
      <vt:lpstr>'x-319'!TABLE_FACTOR_STATUS_1</vt:lpstr>
      <vt:lpstr>'x-320'!TABLE_FACTOR_STATUS_1</vt:lpstr>
      <vt:lpstr>'x-321'!TABLE_FACTOR_STATUS_1</vt:lpstr>
      <vt:lpstr>'x-322'!TABLE_FACTOR_STATUS_1</vt:lpstr>
      <vt:lpstr>'x-323'!TABLE_FACTOR_STATUS_1</vt:lpstr>
      <vt:lpstr>'x-324'!TABLE_FACTOR_STATUS_1</vt:lpstr>
      <vt:lpstr>'x-401'!TABLE_FACTOR_STATUS_1</vt:lpstr>
      <vt:lpstr>'x-402'!TABLE_FACTOR_STATUS_1</vt:lpstr>
      <vt:lpstr>'x-403'!TABLE_FACTOR_STATUS_1</vt:lpstr>
      <vt:lpstr>'x-404'!TABLE_FACTOR_STATUS_1</vt:lpstr>
      <vt:lpstr>'x-405'!TABLE_FACTOR_STATUS_1</vt:lpstr>
      <vt:lpstr>'x-406'!TABLE_FACTOR_STATUS_1</vt:lpstr>
      <vt:lpstr>'x-407'!TABLE_FACTOR_STATUS_1</vt:lpstr>
      <vt:lpstr>'x-408'!TABLE_FACTOR_STATUS_1</vt:lpstr>
      <vt:lpstr>'x-409'!TABLE_FACTOR_STATUS_1</vt:lpstr>
      <vt:lpstr>'x-410'!TABLE_FACTOR_STATUS_1</vt:lpstr>
      <vt:lpstr>'x-411'!TABLE_FACTOR_STATUS_1</vt:lpstr>
      <vt:lpstr>'x-412'!TABLE_FACTOR_STATUS_1</vt:lpstr>
      <vt:lpstr>'x-413'!TABLE_FACTOR_STATUS_1</vt:lpstr>
      <vt:lpstr>'x-414'!TABLE_FACTOR_STATUS_1</vt:lpstr>
      <vt:lpstr>'x-501'!TABLE_FACTOR_STATUS_1</vt:lpstr>
      <vt:lpstr>'x-502'!TABLE_FACTOR_STATUS_1</vt:lpstr>
      <vt:lpstr>'x-503'!TABLE_FACTOR_STATUS_1</vt:lpstr>
      <vt:lpstr>'x-504'!TABLE_FACTOR_STATUS_1</vt:lpstr>
      <vt:lpstr>'x-505'!TABLE_FACTOR_STATUS_1</vt:lpstr>
      <vt:lpstr>'x-601'!TABLE_FACTOR_STATUS_1</vt:lpstr>
      <vt:lpstr>'x-602'!TABLE_FACTOR_STATUS_1</vt:lpstr>
      <vt:lpstr>'x-603'!TABLE_FACTOR_STATUS_1</vt:lpstr>
      <vt:lpstr>'x-604'!TABLE_FACTOR_STATUS_1</vt:lpstr>
      <vt:lpstr>'x-605'!TABLE_FACTOR_STATUS_1</vt:lpstr>
      <vt:lpstr>'x-606'!TABLE_FACTOR_STATUS_1</vt:lpstr>
      <vt:lpstr>'x-607'!TABLE_FACTOR_STATUS_1</vt:lpstr>
      <vt:lpstr>'x-608'!TABLE_FACTOR_STATUS_1</vt:lpstr>
      <vt:lpstr>'x-609'!TABLE_FACTOR_STATUS_1</vt:lpstr>
      <vt:lpstr>'x-610'!TABLE_FACTOR_STATUS_1</vt:lpstr>
      <vt:lpstr>'x-611'!TABLE_FACTOR_STATUS_1</vt:lpstr>
      <vt:lpstr>'x-702'!TABLE_FACTOR_STATUS_1</vt:lpstr>
      <vt:lpstr>'x-703'!TABLE_FACTOR_STATUS_1</vt:lpstr>
      <vt:lpstr>'x-704'!TABLE_FACTOR_STATUS_1</vt:lpstr>
      <vt:lpstr>'x-705'!TABLE_FACTOR_STATUS_1</vt:lpstr>
      <vt:lpstr>'x-706'!TABLE_FACTOR_STATUS_1</vt:lpstr>
      <vt:lpstr>'x-707'!TABLE_FACTOR_STATUS_1</vt:lpstr>
      <vt:lpstr>'x-708'!TABLE_FACTOR_STATUS_1</vt:lpstr>
      <vt:lpstr>'x-709'!TABLE_FACTOR_STATUS_1</vt:lpstr>
      <vt:lpstr>'x-710'!TABLE_FACTOR_STATUS_1</vt:lpstr>
      <vt:lpstr>'x-711'!TABLE_FACTOR_STATUS_1</vt:lpstr>
      <vt:lpstr>'x-712'!TABLE_FACTOR_STATUS_1</vt:lpstr>
      <vt:lpstr>'x-713'!TABLE_FACTOR_STATUS_1</vt:lpstr>
      <vt:lpstr>'x-714'!TABLE_FACTOR_STATUS_1</vt:lpstr>
      <vt:lpstr>'x-715'!TABLE_FACTOR_STATUS_1</vt:lpstr>
      <vt:lpstr>'x-716'!TABLE_FACTOR_STATUS_1</vt:lpstr>
      <vt:lpstr>'x-717'!TABLE_FACTOR_STATUS_1</vt:lpstr>
      <vt:lpstr>'x-718'!TABLE_FACTOR_STATUS_1</vt:lpstr>
      <vt:lpstr>'x-719'!TABLE_FACTOR_STATUS_1</vt:lpstr>
      <vt:lpstr>'x-720'!TABLE_FACTOR_STATUS_1</vt:lpstr>
      <vt:lpstr>'x-721'!TABLE_FACTOR_STATUS_1</vt:lpstr>
      <vt:lpstr>'x-722'!TABLE_FACTOR_STATUS_1</vt:lpstr>
      <vt:lpstr>'x-723'!TABLE_FACTOR_STATUS_1</vt:lpstr>
      <vt:lpstr>'x-724'!TABLE_FACTOR_STATUS_1</vt:lpstr>
      <vt:lpstr>'x-725'!TABLE_FACTOR_STATUS_1</vt:lpstr>
      <vt:lpstr>'x-726'!TABLE_FACTOR_STATUS_1</vt:lpstr>
      <vt:lpstr>'x-727'!TABLE_FACTOR_STATUS_1</vt:lpstr>
      <vt:lpstr>'x-728'!TABLE_FACTOR_STATUS_1</vt:lpstr>
      <vt:lpstr>'x-801'!TABLE_FACTOR_STATUS_1</vt:lpstr>
      <vt:lpstr>'x-802'!TABLE_FACTOR_STATUS_1</vt:lpstr>
      <vt:lpstr>'x-803'!TABLE_FACTOR_STATUS_1</vt:lpstr>
      <vt:lpstr>'x-804'!TABLE_FACTOR_STATUS_1</vt:lpstr>
      <vt:lpstr>'x-805'!TABLE_FACTOR_STATUS_1</vt:lpstr>
      <vt:lpstr>'x-806'!TABLE_FACTOR_STATUS_1</vt:lpstr>
      <vt:lpstr>'x-807'!TABLE_FACTOR_STATUS_1</vt:lpstr>
      <vt:lpstr>'x-101'!TABLE_FACTOR_TYPE</vt:lpstr>
      <vt:lpstr>'x-202'!TABLE_FACTOR_TYPE</vt:lpstr>
      <vt:lpstr>'x-203'!TABLE_FACTOR_TYPE</vt:lpstr>
      <vt:lpstr>'x-204'!TABLE_FACTOR_TYPE</vt:lpstr>
      <vt:lpstr>'x-205'!TABLE_FACTOR_TYPE</vt:lpstr>
      <vt:lpstr>'x-206'!TABLE_FACTOR_TYPE</vt:lpstr>
      <vt:lpstr>'x-207'!TABLE_FACTOR_TYPE</vt:lpstr>
      <vt:lpstr>'x-208'!TABLE_FACTOR_TYPE</vt:lpstr>
      <vt:lpstr>'x-209'!TABLE_FACTOR_TYPE</vt:lpstr>
      <vt:lpstr>'x-210'!TABLE_FACTOR_TYPE</vt:lpstr>
      <vt:lpstr>'x-211'!TABLE_FACTOR_TYPE</vt:lpstr>
      <vt:lpstr>'x-212'!TABLE_FACTOR_TYPE</vt:lpstr>
      <vt:lpstr>'x-213'!TABLE_FACTOR_TYPE</vt:lpstr>
      <vt:lpstr>'x-214'!TABLE_FACTOR_TYPE</vt:lpstr>
      <vt:lpstr>'x-215'!TABLE_FACTOR_TYPE</vt:lpstr>
      <vt:lpstr>'x-216'!TABLE_FACTOR_TYPE</vt:lpstr>
      <vt:lpstr>'x-217'!TABLE_FACTOR_TYPE</vt:lpstr>
      <vt:lpstr>'x-218'!TABLE_FACTOR_TYPE</vt:lpstr>
      <vt:lpstr>'x-219'!TABLE_FACTOR_TYPE</vt:lpstr>
      <vt:lpstr>'x-220'!TABLE_FACTOR_TYPE</vt:lpstr>
      <vt:lpstr>'x-221'!TABLE_FACTOR_TYPE</vt:lpstr>
      <vt:lpstr>'x-222'!TABLE_FACTOR_TYPE</vt:lpstr>
      <vt:lpstr>'x-224'!TABLE_FACTOR_TYPE</vt:lpstr>
      <vt:lpstr>'x-225'!TABLE_FACTOR_TYPE</vt:lpstr>
      <vt:lpstr>'x-226'!TABLE_FACTOR_TYPE</vt:lpstr>
      <vt:lpstr>'x-231'!TABLE_FACTOR_TYPE</vt:lpstr>
      <vt:lpstr>'x-232'!TABLE_FACTOR_TYPE</vt:lpstr>
      <vt:lpstr>'x-233'!TABLE_FACTOR_TYPE</vt:lpstr>
      <vt:lpstr>'x-234'!TABLE_FACTOR_TYPE</vt:lpstr>
      <vt:lpstr>'x-235'!TABLE_FACTOR_TYPE</vt:lpstr>
      <vt:lpstr>'x-236'!TABLE_FACTOR_TYPE</vt:lpstr>
      <vt:lpstr>'x-237'!TABLE_FACTOR_TYPE</vt:lpstr>
      <vt:lpstr>'x-238'!TABLE_FACTOR_TYPE</vt:lpstr>
      <vt:lpstr>'x-301'!TABLE_FACTOR_TYPE</vt:lpstr>
      <vt:lpstr>'x-302'!TABLE_FACTOR_TYPE</vt:lpstr>
      <vt:lpstr>'x-303'!TABLE_FACTOR_TYPE</vt:lpstr>
      <vt:lpstr>'x-304'!TABLE_FACTOR_TYPE</vt:lpstr>
      <vt:lpstr>'x-315'!TABLE_FACTOR_TYPE</vt:lpstr>
      <vt:lpstr>'x-316'!TABLE_FACTOR_TYPE</vt:lpstr>
      <vt:lpstr>'x-317'!TABLE_FACTOR_TYPE</vt:lpstr>
      <vt:lpstr>'x-318'!TABLE_FACTOR_TYPE</vt:lpstr>
      <vt:lpstr>'x-319'!TABLE_FACTOR_TYPE</vt:lpstr>
      <vt:lpstr>'x-320'!TABLE_FACTOR_TYPE</vt:lpstr>
      <vt:lpstr>'x-321'!TABLE_FACTOR_TYPE</vt:lpstr>
      <vt:lpstr>'x-322'!TABLE_FACTOR_TYPE</vt:lpstr>
      <vt:lpstr>'x-323'!TABLE_FACTOR_TYPE</vt:lpstr>
      <vt:lpstr>'x-324'!TABLE_FACTOR_TYPE</vt:lpstr>
      <vt:lpstr>'x-401'!TABLE_FACTOR_TYPE</vt:lpstr>
      <vt:lpstr>'x-402'!TABLE_FACTOR_TYPE</vt:lpstr>
      <vt:lpstr>'x-403'!TABLE_FACTOR_TYPE</vt:lpstr>
      <vt:lpstr>'x-404'!TABLE_FACTOR_TYPE</vt:lpstr>
      <vt:lpstr>'x-405'!TABLE_FACTOR_TYPE</vt:lpstr>
      <vt:lpstr>'x-406'!TABLE_FACTOR_TYPE</vt:lpstr>
      <vt:lpstr>'x-407'!TABLE_FACTOR_TYPE</vt:lpstr>
      <vt:lpstr>'x-408'!TABLE_FACTOR_TYPE</vt:lpstr>
      <vt:lpstr>'x-409'!TABLE_FACTOR_TYPE</vt:lpstr>
      <vt:lpstr>'x-410'!TABLE_FACTOR_TYPE</vt:lpstr>
      <vt:lpstr>'x-411'!TABLE_FACTOR_TYPE</vt:lpstr>
      <vt:lpstr>'x-412'!TABLE_FACTOR_TYPE</vt:lpstr>
      <vt:lpstr>'x-413'!TABLE_FACTOR_TYPE</vt:lpstr>
      <vt:lpstr>'x-414'!TABLE_FACTOR_TYPE</vt:lpstr>
      <vt:lpstr>'x-501'!TABLE_FACTOR_TYPE</vt:lpstr>
      <vt:lpstr>'x-502'!TABLE_FACTOR_TYPE</vt:lpstr>
      <vt:lpstr>'x-503'!TABLE_FACTOR_TYPE</vt:lpstr>
      <vt:lpstr>'x-504'!TABLE_FACTOR_TYPE</vt:lpstr>
      <vt:lpstr>'x-505'!TABLE_FACTOR_TYPE</vt:lpstr>
      <vt:lpstr>'x-601'!TABLE_FACTOR_TYPE</vt:lpstr>
      <vt:lpstr>'x-602'!TABLE_FACTOR_TYPE</vt:lpstr>
      <vt:lpstr>'x-603'!TABLE_FACTOR_TYPE</vt:lpstr>
      <vt:lpstr>'x-604'!TABLE_FACTOR_TYPE</vt:lpstr>
      <vt:lpstr>'x-605'!TABLE_FACTOR_TYPE</vt:lpstr>
      <vt:lpstr>'x-606'!TABLE_FACTOR_TYPE</vt:lpstr>
      <vt:lpstr>'x-607'!TABLE_FACTOR_TYPE</vt:lpstr>
      <vt:lpstr>'x-608'!TABLE_FACTOR_TYPE</vt:lpstr>
      <vt:lpstr>'x-609'!TABLE_FACTOR_TYPE</vt:lpstr>
      <vt:lpstr>'x-610'!TABLE_FACTOR_TYPE</vt:lpstr>
      <vt:lpstr>'x-611'!TABLE_FACTOR_TYPE</vt:lpstr>
      <vt:lpstr>'x-702'!TABLE_FACTOR_TYPE</vt:lpstr>
      <vt:lpstr>'x-703'!TABLE_FACTOR_TYPE</vt:lpstr>
      <vt:lpstr>'x-704'!TABLE_FACTOR_TYPE</vt:lpstr>
      <vt:lpstr>'x-705'!TABLE_FACTOR_TYPE</vt:lpstr>
      <vt:lpstr>'x-706'!TABLE_FACTOR_TYPE</vt:lpstr>
      <vt:lpstr>'x-707'!TABLE_FACTOR_TYPE</vt:lpstr>
      <vt:lpstr>'x-708'!TABLE_FACTOR_TYPE</vt:lpstr>
      <vt:lpstr>'x-709'!TABLE_FACTOR_TYPE</vt:lpstr>
      <vt:lpstr>'x-710'!TABLE_FACTOR_TYPE</vt:lpstr>
      <vt:lpstr>'x-711'!TABLE_FACTOR_TYPE</vt:lpstr>
      <vt:lpstr>'x-712'!TABLE_FACTOR_TYPE</vt:lpstr>
      <vt:lpstr>'x-713'!TABLE_FACTOR_TYPE</vt:lpstr>
      <vt:lpstr>'x-714'!TABLE_FACTOR_TYPE</vt:lpstr>
      <vt:lpstr>'x-715'!TABLE_FACTOR_TYPE</vt:lpstr>
      <vt:lpstr>'x-716'!TABLE_FACTOR_TYPE</vt:lpstr>
      <vt:lpstr>'x-717'!TABLE_FACTOR_TYPE</vt:lpstr>
      <vt:lpstr>'x-718'!TABLE_FACTOR_TYPE</vt:lpstr>
      <vt:lpstr>'x-719'!TABLE_FACTOR_TYPE</vt:lpstr>
      <vt:lpstr>'x-720'!TABLE_FACTOR_TYPE</vt:lpstr>
      <vt:lpstr>'x-721'!TABLE_FACTOR_TYPE</vt:lpstr>
      <vt:lpstr>'x-722'!TABLE_FACTOR_TYPE</vt:lpstr>
      <vt:lpstr>'x-723'!TABLE_FACTOR_TYPE</vt:lpstr>
      <vt:lpstr>'x-724'!TABLE_FACTOR_TYPE</vt:lpstr>
      <vt:lpstr>'x-725'!TABLE_FACTOR_TYPE</vt:lpstr>
      <vt:lpstr>'x-726'!TABLE_FACTOR_TYPE</vt:lpstr>
      <vt:lpstr>'x-727'!TABLE_FACTOR_TYPE</vt:lpstr>
      <vt:lpstr>'x-728'!TABLE_FACTOR_TYPE</vt:lpstr>
      <vt:lpstr>'x-801'!TABLE_FACTOR_TYPE</vt:lpstr>
      <vt:lpstr>'x-802'!TABLE_FACTOR_TYPE</vt:lpstr>
      <vt:lpstr>'x-803'!TABLE_FACTOR_TYPE</vt:lpstr>
      <vt:lpstr>'x-804'!TABLE_FACTOR_TYPE</vt:lpstr>
      <vt:lpstr>'x-805'!TABLE_FACTOR_TYPE</vt:lpstr>
      <vt:lpstr>'x-806'!TABLE_FACTOR_TYPE</vt:lpstr>
      <vt:lpstr>'x-807'!TABLE_FACTOR_TYPE</vt:lpstr>
      <vt:lpstr>TABLE_FACTOR_TYPE</vt:lpstr>
      <vt:lpstr>'x-101'!TABLE_FACTOR_TYPE_1</vt:lpstr>
      <vt:lpstr>'x-202'!TABLE_FACTOR_TYPE_1</vt:lpstr>
      <vt:lpstr>'x-203'!TABLE_FACTOR_TYPE_1</vt:lpstr>
      <vt:lpstr>'x-204'!TABLE_FACTOR_TYPE_1</vt:lpstr>
      <vt:lpstr>'x-205'!TABLE_FACTOR_TYPE_1</vt:lpstr>
      <vt:lpstr>'x-206'!TABLE_FACTOR_TYPE_1</vt:lpstr>
      <vt:lpstr>'x-207'!TABLE_FACTOR_TYPE_1</vt:lpstr>
      <vt:lpstr>'x-208'!TABLE_FACTOR_TYPE_1</vt:lpstr>
      <vt:lpstr>'x-209'!TABLE_FACTOR_TYPE_1</vt:lpstr>
      <vt:lpstr>'x-210'!TABLE_FACTOR_TYPE_1</vt:lpstr>
      <vt:lpstr>'x-211'!TABLE_FACTOR_TYPE_1</vt:lpstr>
      <vt:lpstr>'x-212'!TABLE_FACTOR_TYPE_1</vt:lpstr>
      <vt:lpstr>'x-213'!TABLE_FACTOR_TYPE_1</vt:lpstr>
      <vt:lpstr>'x-214'!TABLE_FACTOR_TYPE_1</vt:lpstr>
      <vt:lpstr>'x-215'!TABLE_FACTOR_TYPE_1</vt:lpstr>
      <vt:lpstr>'x-216'!TABLE_FACTOR_TYPE_1</vt:lpstr>
      <vt:lpstr>'x-217'!TABLE_FACTOR_TYPE_1</vt:lpstr>
      <vt:lpstr>'x-218'!TABLE_FACTOR_TYPE_1</vt:lpstr>
      <vt:lpstr>'x-219'!TABLE_FACTOR_TYPE_1</vt:lpstr>
      <vt:lpstr>'x-220'!TABLE_FACTOR_TYPE_1</vt:lpstr>
      <vt:lpstr>'x-221'!TABLE_FACTOR_TYPE_1</vt:lpstr>
      <vt:lpstr>'x-222'!TABLE_FACTOR_TYPE_1</vt:lpstr>
      <vt:lpstr>'x-224'!TABLE_FACTOR_TYPE_1</vt:lpstr>
      <vt:lpstr>'x-225'!TABLE_FACTOR_TYPE_1</vt:lpstr>
      <vt:lpstr>'x-226'!TABLE_FACTOR_TYPE_1</vt:lpstr>
      <vt:lpstr>'x-231'!TABLE_FACTOR_TYPE_1</vt:lpstr>
      <vt:lpstr>'x-232'!TABLE_FACTOR_TYPE_1</vt:lpstr>
      <vt:lpstr>'x-233'!TABLE_FACTOR_TYPE_1</vt:lpstr>
      <vt:lpstr>'x-234'!TABLE_FACTOR_TYPE_1</vt:lpstr>
      <vt:lpstr>'x-235'!TABLE_FACTOR_TYPE_1</vt:lpstr>
      <vt:lpstr>'x-236'!TABLE_FACTOR_TYPE_1</vt:lpstr>
      <vt:lpstr>'x-237'!TABLE_FACTOR_TYPE_1</vt:lpstr>
      <vt:lpstr>'x-238'!TABLE_FACTOR_TYPE_1</vt:lpstr>
      <vt:lpstr>'x-301'!TABLE_FACTOR_TYPE_1</vt:lpstr>
      <vt:lpstr>'x-302'!TABLE_FACTOR_TYPE_1</vt:lpstr>
      <vt:lpstr>'x-303'!TABLE_FACTOR_TYPE_1</vt:lpstr>
      <vt:lpstr>'x-304'!TABLE_FACTOR_TYPE_1</vt:lpstr>
      <vt:lpstr>'x-315'!TABLE_FACTOR_TYPE_1</vt:lpstr>
      <vt:lpstr>'x-316'!TABLE_FACTOR_TYPE_1</vt:lpstr>
      <vt:lpstr>'x-317'!TABLE_FACTOR_TYPE_1</vt:lpstr>
      <vt:lpstr>'x-318'!TABLE_FACTOR_TYPE_1</vt:lpstr>
      <vt:lpstr>'x-319'!TABLE_FACTOR_TYPE_1</vt:lpstr>
      <vt:lpstr>'x-320'!TABLE_FACTOR_TYPE_1</vt:lpstr>
      <vt:lpstr>'x-321'!TABLE_FACTOR_TYPE_1</vt:lpstr>
      <vt:lpstr>'x-322'!TABLE_FACTOR_TYPE_1</vt:lpstr>
      <vt:lpstr>'x-323'!TABLE_FACTOR_TYPE_1</vt:lpstr>
      <vt:lpstr>'x-324'!TABLE_FACTOR_TYPE_1</vt:lpstr>
      <vt:lpstr>'x-401'!TABLE_FACTOR_TYPE_1</vt:lpstr>
      <vt:lpstr>'x-402'!TABLE_FACTOR_TYPE_1</vt:lpstr>
      <vt:lpstr>'x-403'!TABLE_FACTOR_TYPE_1</vt:lpstr>
      <vt:lpstr>'x-404'!TABLE_FACTOR_TYPE_1</vt:lpstr>
      <vt:lpstr>'x-405'!TABLE_FACTOR_TYPE_1</vt:lpstr>
      <vt:lpstr>'x-406'!TABLE_FACTOR_TYPE_1</vt:lpstr>
      <vt:lpstr>'x-407'!TABLE_FACTOR_TYPE_1</vt:lpstr>
      <vt:lpstr>'x-408'!TABLE_FACTOR_TYPE_1</vt:lpstr>
      <vt:lpstr>'x-409'!TABLE_FACTOR_TYPE_1</vt:lpstr>
      <vt:lpstr>'x-410'!TABLE_FACTOR_TYPE_1</vt:lpstr>
      <vt:lpstr>'x-411'!TABLE_FACTOR_TYPE_1</vt:lpstr>
      <vt:lpstr>'x-412'!TABLE_FACTOR_TYPE_1</vt:lpstr>
      <vt:lpstr>'x-413'!TABLE_FACTOR_TYPE_1</vt:lpstr>
      <vt:lpstr>'x-414'!TABLE_FACTOR_TYPE_1</vt:lpstr>
      <vt:lpstr>'x-501'!TABLE_FACTOR_TYPE_1</vt:lpstr>
      <vt:lpstr>'x-502'!TABLE_FACTOR_TYPE_1</vt:lpstr>
      <vt:lpstr>'x-503'!TABLE_FACTOR_TYPE_1</vt:lpstr>
      <vt:lpstr>'x-504'!TABLE_FACTOR_TYPE_1</vt:lpstr>
      <vt:lpstr>'x-505'!TABLE_FACTOR_TYPE_1</vt:lpstr>
      <vt:lpstr>'x-601'!TABLE_FACTOR_TYPE_1</vt:lpstr>
      <vt:lpstr>'x-602'!TABLE_FACTOR_TYPE_1</vt:lpstr>
      <vt:lpstr>'x-603'!TABLE_FACTOR_TYPE_1</vt:lpstr>
      <vt:lpstr>'x-604'!TABLE_FACTOR_TYPE_1</vt:lpstr>
      <vt:lpstr>'x-605'!TABLE_FACTOR_TYPE_1</vt:lpstr>
      <vt:lpstr>'x-606'!TABLE_FACTOR_TYPE_1</vt:lpstr>
      <vt:lpstr>'x-607'!TABLE_FACTOR_TYPE_1</vt:lpstr>
      <vt:lpstr>'x-608'!TABLE_FACTOR_TYPE_1</vt:lpstr>
      <vt:lpstr>'x-609'!TABLE_FACTOR_TYPE_1</vt:lpstr>
      <vt:lpstr>'x-610'!TABLE_FACTOR_TYPE_1</vt:lpstr>
      <vt:lpstr>'x-611'!TABLE_FACTOR_TYPE_1</vt:lpstr>
      <vt:lpstr>'x-702'!TABLE_FACTOR_TYPE_1</vt:lpstr>
      <vt:lpstr>'x-703'!TABLE_FACTOR_TYPE_1</vt:lpstr>
      <vt:lpstr>'x-704'!TABLE_FACTOR_TYPE_1</vt:lpstr>
      <vt:lpstr>'x-705'!TABLE_FACTOR_TYPE_1</vt:lpstr>
      <vt:lpstr>'x-706'!TABLE_FACTOR_TYPE_1</vt:lpstr>
      <vt:lpstr>'x-707'!TABLE_FACTOR_TYPE_1</vt:lpstr>
      <vt:lpstr>'x-708'!TABLE_FACTOR_TYPE_1</vt:lpstr>
      <vt:lpstr>'x-709'!TABLE_FACTOR_TYPE_1</vt:lpstr>
      <vt:lpstr>'x-710'!TABLE_FACTOR_TYPE_1</vt:lpstr>
      <vt:lpstr>'x-711'!TABLE_FACTOR_TYPE_1</vt:lpstr>
      <vt:lpstr>'x-712'!TABLE_FACTOR_TYPE_1</vt:lpstr>
      <vt:lpstr>'x-713'!TABLE_FACTOR_TYPE_1</vt:lpstr>
      <vt:lpstr>'x-714'!TABLE_FACTOR_TYPE_1</vt:lpstr>
      <vt:lpstr>'x-715'!TABLE_FACTOR_TYPE_1</vt:lpstr>
      <vt:lpstr>'x-716'!TABLE_FACTOR_TYPE_1</vt:lpstr>
      <vt:lpstr>'x-717'!TABLE_FACTOR_TYPE_1</vt:lpstr>
      <vt:lpstr>'x-718'!TABLE_FACTOR_TYPE_1</vt:lpstr>
      <vt:lpstr>'x-719'!TABLE_FACTOR_TYPE_1</vt:lpstr>
      <vt:lpstr>'x-720'!TABLE_FACTOR_TYPE_1</vt:lpstr>
      <vt:lpstr>'x-721'!TABLE_FACTOR_TYPE_1</vt:lpstr>
      <vt:lpstr>'x-722'!TABLE_FACTOR_TYPE_1</vt:lpstr>
      <vt:lpstr>'x-723'!TABLE_FACTOR_TYPE_1</vt:lpstr>
      <vt:lpstr>'x-724'!TABLE_FACTOR_TYPE_1</vt:lpstr>
      <vt:lpstr>'x-725'!TABLE_FACTOR_TYPE_1</vt:lpstr>
      <vt:lpstr>'x-726'!TABLE_FACTOR_TYPE_1</vt:lpstr>
      <vt:lpstr>'x-727'!TABLE_FACTOR_TYPE_1</vt:lpstr>
      <vt:lpstr>'x-728'!TABLE_FACTOR_TYPE_1</vt:lpstr>
      <vt:lpstr>'x-801'!TABLE_FACTOR_TYPE_1</vt:lpstr>
      <vt:lpstr>'x-802'!TABLE_FACTOR_TYPE_1</vt:lpstr>
      <vt:lpstr>'x-803'!TABLE_FACTOR_TYPE_1</vt:lpstr>
      <vt:lpstr>'x-804'!TABLE_FACTOR_TYPE_1</vt:lpstr>
      <vt:lpstr>'x-805'!TABLE_FACTOR_TYPE_1</vt:lpstr>
      <vt:lpstr>'x-806'!TABLE_FACTOR_TYPE_1</vt:lpstr>
      <vt:lpstr>'x-807'!TABLE_FACTOR_TYPE_1</vt:lpstr>
      <vt:lpstr>'x-101'!TABLE_GENDER</vt:lpstr>
      <vt:lpstr>'x-202'!TABLE_GENDER</vt:lpstr>
      <vt:lpstr>'x-203'!TABLE_GENDER</vt:lpstr>
      <vt:lpstr>'x-204'!TABLE_GENDER</vt:lpstr>
      <vt:lpstr>'x-205'!TABLE_GENDER</vt:lpstr>
      <vt:lpstr>'x-206'!TABLE_GENDER</vt:lpstr>
      <vt:lpstr>'x-207'!TABLE_GENDER</vt:lpstr>
      <vt:lpstr>'x-208'!TABLE_GENDER</vt:lpstr>
      <vt:lpstr>'x-209'!TABLE_GENDER</vt:lpstr>
      <vt:lpstr>'x-210'!TABLE_GENDER</vt:lpstr>
      <vt:lpstr>'x-211'!TABLE_GENDER</vt:lpstr>
      <vt:lpstr>'x-212'!TABLE_GENDER</vt:lpstr>
      <vt:lpstr>'x-213'!TABLE_GENDER</vt:lpstr>
      <vt:lpstr>'x-214'!TABLE_GENDER</vt:lpstr>
      <vt:lpstr>'x-215'!TABLE_GENDER</vt:lpstr>
      <vt:lpstr>'x-216'!TABLE_GENDER</vt:lpstr>
      <vt:lpstr>'x-217'!TABLE_GENDER</vt:lpstr>
      <vt:lpstr>'x-218'!TABLE_GENDER</vt:lpstr>
      <vt:lpstr>'x-219'!TABLE_GENDER</vt:lpstr>
      <vt:lpstr>'x-220'!TABLE_GENDER</vt:lpstr>
      <vt:lpstr>'x-221'!TABLE_GENDER</vt:lpstr>
      <vt:lpstr>'x-222'!TABLE_GENDER</vt:lpstr>
      <vt:lpstr>'x-224'!TABLE_GENDER</vt:lpstr>
      <vt:lpstr>'x-225'!TABLE_GENDER</vt:lpstr>
      <vt:lpstr>'x-226'!TABLE_GENDER</vt:lpstr>
      <vt:lpstr>'x-231'!TABLE_GENDER</vt:lpstr>
      <vt:lpstr>'x-232'!TABLE_GENDER</vt:lpstr>
      <vt:lpstr>'x-233'!TABLE_GENDER</vt:lpstr>
      <vt:lpstr>'x-234'!TABLE_GENDER</vt:lpstr>
      <vt:lpstr>'x-235'!TABLE_GENDER</vt:lpstr>
      <vt:lpstr>'x-236'!TABLE_GENDER</vt:lpstr>
      <vt:lpstr>'x-237'!TABLE_GENDER</vt:lpstr>
      <vt:lpstr>'x-238'!TABLE_GENDER</vt:lpstr>
      <vt:lpstr>'x-301'!TABLE_GENDER</vt:lpstr>
      <vt:lpstr>'x-302'!TABLE_GENDER</vt:lpstr>
      <vt:lpstr>'x-303'!TABLE_GENDER</vt:lpstr>
      <vt:lpstr>'x-304'!TABLE_GENDER</vt:lpstr>
      <vt:lpstr>'x-315'!TABLE_GENDER</vt:lpstr>
      <vt:lpstr>'x-316'!TABLE_GENDER</vt:lpstr>
      <vt:lpstr>'x-317'!TABLE_GENDER</vt:lpstr>
      <vt:lpstr>'x-318'!TABLE_GENDER</vt:lpstr>
      <vt:lpstr>'x-319'!TABLE_GENDER</vt:lpstr>
      <vt:lpstr>'x-320'!TABLE_GENDER</vt:lpstr>
      <vt:lpstr>'x-321'!TABLE_GENDER</vt:lpstr>
      <vt:lpstr>'x-322'!TABLE_GENDER</vt:lpstr>
      <vt:lpstr>'x-323'!TABLE_GENDER</vt:lpstr>
      <vt:lpstr>'x-324'!TABLE_GENDER</vt:lpstr>
      <vt:lpstr>'x-401'!TABLE_GENDER</vt:lpstr>
      <vt:lpstr>'x-402'!TABLE_GENDER</vt:lpstr>
      <vt:lpstr>'x-403'!TABLE_GENDER</vt:lpstr>
      <vt:lpstr>'x-404'!TABLE_GENDER</vt:lpstr>
      <vt:lpstr>'x-405'!TABLE_GENDER</vt:lpstr>
      <vt:lpstr>'x-406'!TABLE_GENDER</vt:lpstr>
      <vt:lpstr>'x-407'!TABLE_GENDER</vt:lpstr>
      <vt:lpstr>'x-408'!TABLE_GENDER</vt:lpstr>
      <vt:lpstr>'x-409'!TABLE_GENDER</vt:lpstr>
      <vt:lpstr>'x-410'!TABLE_GENDER</vt:lpstr>
      <vt:lpstr>'x-411'!TABLE_GENDER</vt:lpstr>
      <vt:lpstr>'x-412'!TABLE_GENDER</vt:lpstr>
      <vt:lpstr>'x-413'!TABLE_GENDER</vt:lpstr>
      <vt:lpstr>'x-414'!TABLE_GENDER</vt:lpstr>
      <vt:lpstr>'x-501'!TABLE_GENDER</vt:lpstr>
      <vt:lpstr>'x-502'!TABLE_GENDER</vt:lpstr>
      <vt:lpstr>'x-503'!TABLE_GENDER</vt:lpstr>
      <vt:lpstr>'x-504'!TABLE_GENDER</vt:lpstr>
      <vt:lpstr>'x-505'!TABLE_GENDER</vt:lpstr>
      <vt:lpstr>'x-601'!TABLE_GENDER</vt:lpstr>
      <vt:lpstr>'x-602'!TABLE_GENDER</vt:lpstr>
      <vt:lpstr>'x-603'!TABLE_GENDER</vt:lpstr>
      <vt:lpstr>'x-604'!TABLE_GENDER</vt:lpstr>
      <vt:lpstr>'x-605'!TABLE_GENDER</vt:lpstr>
      <vt:lpstr>'x-606'!TABLE_GENDER</vt:lpstr>
      <vt:lpstr>'x-607'!TABLE_GENDER</vt:lpstr>
      <vt:lpstr>'x-608'!TABLE_GENDER</vt:lpstr>
      <vt:lpstr>'x-609'!TABLE_GENDER</vt:lpstr>
      <vt:lpstr>'x-610'!TABLE_GENDER</vt:lpstr>
      <vt:lpstr>'x-611'!TABLE_GENDER</vt:lpstr>
      <vt:lpstr>'x-702'!TABLE_GENDER</vt:lpstr>
      <vt:lpstr>'x-703'!TABLE_GENDER</vt:lpstr>
      <vt:lpstr>'x-704'!TABLE_GENDER</vt:lpstr>
      <vt:lpstr>'x-705'!TABLE_GENDER</vt:lpstr>
      <vt:lpstr>'x-706'!TABLE_GENDER</vt:lpstr>
      <vt:lpstr>'x-707'!TABLE_GENDER</vt:lpstr>
      <vt:lpstr>'x-708'!TABLE_GENDER</vt:lpstr>
      <vt:lpstr>'x-709'!TABLE_GENDER</vt:lpstr>
      <vt:lpstr>'x-710'!TABLE_GENDER</vt:lpstr>
      <vt:lpstr>'x-711'!TABLE_GENDER</vt:lpstr>
      <vt:lpstr>'x-712'!TABLE_GENDER</vt:lpstr>
      <vt:lpstr>'x-713'!TABLE_GENDER</vt:lpstr>
      <vt:lpstr>'x-714'!TABLE_GENDER</vt:lpstr>
      <vt:lpstr>'x-715'!TABLE_GENDER</vt:lpstr>
      <vt:lpstr>'x-716'!TABLE_GENDER</vt:lpstr>
      <vt:lpstr>'x-717'!TABLE_GENDER</vt:lpstr>
      <vt:lpstr>'x-718'!TABLE_GENDER</vt:lpstr>
      <vt:lpstr>'x-719'!TABLE_GENDER</vt:lpstr>
      <vt:lpstr>'x-720'!TABLE_GENDER</vt:lpstr>
      <vt:lpstr>'x-721'!TABLE_GENDER</vt:lpstr>
      <vt:lpstr>'x-722'!TABLE_GENDER</vt:lpstr>
      <vt:lpstr>'x-723'!TABLE_GENDER</vt:lpstr>
      <vt:lpstr>'x-724'!TABLE_GENDER</vt:lpstr>
      <vt:lpstr>'x-725'!TABLE_GENDER</vt:lpstr>
      <vt:lpstr>'x-726'!TABLE_GENDER</vt:lpstr>
      <vt:lpstr>'x-727'!TABLE_GENDER</vt:lpstr>
      <vt:lpstr>'x-728'!TABLE_GENDER</vt:lpstr>
      <vt:lpstr>'x-801'!TABLE_GENDER</vt:lpstr>
      <vt:lpstr>'x-802'!TABLE_GENDER</vt:lpstr>
      <vt:lpstr>'x-803'!TABLE_GENDER</vt:lpstr>
      <vt:lpstr>'x-804'!TABLE_GENDER</vt:lpstr>
      <vt:lpstr>'x-805'!TABLE_GENDER</vt:lpstr>
      <vt:lpstr>'x-806'!TABLE_GENDER</vt:lpstr>
      <vt:lpstr>'x-807'!TABLE_GENDER</vt:lpstr>
      <vt:lpstr>TABLE_GENDER</vt:lpstr>
      <vt:lpstr>'x-101'!TABLE_GENDER_1</vt:lpstr>
      <vt:lpstr>'x-202'!TABLE_GENDER_1</vt:lpstr>
      <vt:lpstr>'x-203'!TABLE_GENDER_1</vt:lpstr>
      <vt:lpstr>'x-204'!TABLE_GENDER_1</vt:lpstr>
      <vt:lpstr>'x-205'!TABLE_GENDER_1</vt:lpstr>
      <vt:lpstr>'x-206'!TABLE_GENDER_1</vt:lpstr>
      <vt:lpstr>'x-207'!TABLE_GENDER_1</vt:lpstr>
      <vt:lpstr>'x-208'!TABLE_GENDER_1</vt:lpstr>
      <vt:lpstr>'x-209'!TABLE_GENDER_1</vt:lpstr>
      <vt:lpstr>'x-210'!TABLE_GENDER_1</vt:lpstr>
      <vt:lpstr>'x-211'!TABLE_GENDER_1</vt:lpstr>
      <vt:lpstr>'x-212'!TABLE_GENDER_1</vt:lpstr>
      <vt:lpstr>'x-213'!TABLE_GENDER_1</vt:lpstr>
      <vt:lpstr>'x-214'!TABLE_GENDER_1</vt:lpstr>
      <vt:lpstr>'x-215'!TABLE_GENDER_1</vt:lpstr>
      <vt:lpstr>'x-216'!TABLE_GENDER_1</vt:lpstr>
      <vt:lpstr>'x-217'!TABLE_GENDER_1</vt:lpstr>
      <vt:lpstr>'x-218'!TABLE_GENDER_1</vt:lpstr>
      <vt:lpstr>'x-219'!TABLE_GENDER_1</vt:lpstr>
      <vt:lpstr>'x-220'!TABLE_GENDER_1</vt:lpstr>
      <vt:lpstr>'x-221'!TABLE_GENDER_1</vt:lpstr>
      <vt:lpstr>'x-222'!TABLE_GENDER_1</vt:lpstr>
      <vt:lpstr>'x-224'!TABLE_GENDER_1</vt:lpstr>
      <vt:lpstr>'x-225'!TABLE_GENDER_1</vt:lpstr>
      <vt:lpstr>'x-226'!TABLE_GENDER_1</vt:lpstr>
      <vt:lpstr>'x-231'!TABLE_GENDER_1</vt:lpstr>
      <vt:lpstr>'x-232'!TABLE_GENDER_1</vt:lpstr>
      <vt:lpstr>'x-233'!TABLE_GENDER_1</vt:lpstr>
      <vt:lpstr>'x-234'!TABLE_GENDER_1</vt:lpstr>
      <vt:lpstr>'x-235'!TABLE_GENDER_1</vt:lpstr>
      <vt:lpstr>'x-236'!TABLE_GENDER_1</vt:lpstr>
      <vt:lpstr>'x-237'!TABLE_GENDER_1</vt:lpstr>
      <vt:lpstr>'x-238'!TABLE_GENDER_1</vt:lpstr>
      <vt:lpstr>'x-301'!TABLE_GENDER_1</vt:lpstr>
      <vt:lpstr>'x-302'!TABLE_GENDER_1</vt:lpstr>
      <vt:lpstr>'x-303'!TABLE_GENDER_1</vt:lpstr>
      <vt:lpstr>'x-304'!TABLE_GENDER_1</vt:lpstr>
      <vt:lpstr>'x-315'!TABLE_GENDER_1</vt:lpstr>
      <vt:lpstr>'x-316'!TABLE_GENDER_1</vt:lpstr>
      <vt:lpstr>'x-317'!TABLE_GENDER_1</vt:lpstr>
      <vt:lpstr>'x-318'!TABLE_GENDER_1</vt:lpstr>
      <vt:lpstr>'x-319'!TABLE_GENDER_1</vt:lpstr>
      <vt:lpstr>'x-320'!TABLE_GENDER_1</vt:lpstr>
      <vt:lpstr>'x-321'!TABLE_GENDER_1</vt:lpstr>
      <vt:lpstr>'x-322'!TABLE_GENDER_1</vt:lpstr>
      <vt:lpstr>'x-323'!TABLE_GENDER_1</vt:lpstr>
      <vt:lpstr>'x-324'!TABLE_GENDER_1</vt:lpstr>
      <vt:lpstr>'x-401'!TABLE_GENDER_1</vt:lpstr>
      <vt:lpstr>'x-402'!TABLE_GENDER_1</vt:lpstr>
      <vt:lpstr>'x-403'!TABLE_GENDER_1</vt:lpstr>
      <vt:lpstr>'x-404'!TABLE_GENDER_1</vt:lpstr>
      <vt:lpstr>'x-405'!TABLE_GENDER_1</vt:lpstr>
      <vt:lpstr>'x-406'!TABLE_GENDER_1</vt:lpstr>
      <vt:lpstr>'x-407'!TABLE_GENDER_1</vt:lpstr>
      <vt:lpstr>'x-408'!TABLE_GENDER_1</vt:lpstr>
      <vt:lpstr>'x-409'!TABLE_GENDER_1</vt:lpstr>
      <vt:lpstr>'x-410'!TABLE_GENDER_1</vt:lpstr>
      <vt:lpstr>'x-411'!TABLE_GENDER_1</vt:lpstr>
      <vt:lpstr>'x-412'!TABLE_GENDER_1</vt:lpstr>
      <vt:lpstr>'x-413'!TABLE_GENDER_1</vt:lpstr>
      <vt:lpstr>'x-414'!TABLE_GENDER_1</vt:lpstr>
      <vt:lpstr>'x-501'!TABLE_GENDER_1</vt:lpstr>
      <vt:lpstr>'x-502'!TABLE_GENDER_1</vt:lpstr>
      <vt:lpstr>'x-503'!TABLE_GENDER_1</vt:lpstr>
      <vt:lpstr>'x-504'!TABLE_GENDER_1</vt:lpstr>
      <vt:lpstr>'x-505'!TABLE_GENDER_1</vt:lpstr>
      <vt:lpstr>'x-601'!TABLE_GENDER_1</vt:lpstr>
      <vt:lpstr>'x-602'!TABLE_GENDER_1</vt:lpstr>
      <vt:lpstr>'x-603'!TABLE_GENDER_1</vt:lpstr>
      <vt:lpstr>'x-604'!TABLE_GENDER_1</vt:lpstr>
      <vt:lpstr>'x-605'!TABLE_GENDER_1</vt:lpstr>
      <vt:lpstr>'x-606'!TABLE_GENDER_1</vt:lpstr>
      <vt:lpstr>'x-607'!TABLE_GENDER_1</vt:lpstr>
      <vt:lpstr>'x-608'!TABLE_GENDER_1</vt:lpstr>
      <vt:lpstr>'x-609'!TABLE_GENDER_1</vt:lpstr>
      <vt:lpstr>'x-610'!TABLE_GENDER_1</vt:lpstr>
      <vt:lpstr>'x-611'!TABLE_GENDER_1</vt:lpstr>
      <vt:lpstr>'x-702'!TABLE_GENDER_1</vt:lpstr>
      <vt:lpstr>'x-703'!TABLE_GENDER_1</vt:lpstr>
      <vt:lpstr>'x-704'!TABLE_GENDER_1</vt:lpstr>
      <vt:lpstr>'x-705'!TABLE_GENDER_1</vt:lpstr>
      <vt:lpstr>'x-706'!TABLE_GENDER_1</vt:lpstr>
      <vt:lpstr>'x-707'!TABLE_GENDER_1</vt:lpstr>
      <vt:lpstr>'x-708'!TABLE_GENDER_1</vt:lpstr>
      <vt:lpstr>'x-709'!TABLE_GENDER_1</vt:lpstr>
      <vt:lpstr>'x-710'!TABLE_GENDER_1</vt:lpstr>
      <vt:lpstr>'x-711'!TABLE_GENDER_1</vt:lpstr>
      <vt:lpstr>'x-712'!TABLE_GENDER_1</vt:lpstr>
      <vt:lpstr>'x-713'!TABLE_GENDER_1</vt:lpstr>
      <vt:lpstr>'x-714'!TABLE_GENDER_1</vt:lpstr>
      <vt:lpstr>'x-715'!TABLE_GENDER_1</vt:lpstr>
      <vt:lpstr>'x-716'!TABLE_GENDER_1</vt:lpstr>
      <vt:lpstr>'x-717'!TABLE_GENDER_1</vt:lpstr>
      <vt:lpstr>'x-718'!TABLE_GENDER_1</vt:lpstr>
      <vt:lpstr>'x-719'!TABLE_GENDER_1</vt:lpstr>
      <vt:lpstr>'x-720'!TABLE_GENDER_1</vt:lpstr>
      <vt:lpstr>'x-721'!TABLE_GENDER_1</vt:lpstr>
      <vt:lpstr>'x-722'!TABLE_GENDER_1</vt:lpstr>
      <vt:lpstr>'x-723'!TABLE_GENDER_1</vt:lpstr>
      <vt:lpstr>'x-724'!TABLE_GENDER_1</vt:lpstr>
      <vt:lpstr>'x-725'!TABLE_GENDER_1</vt:lpstr>
      <vt:lpstr>'x-726'!TABLE_GENDER_1</vt:lpstr>
      <vt:lpstr>'x-727'!TABLE_GENDER_1</vt:lpstr>
      <vt:lpstr>'x-728'!TABLE_GENDER_1</vt:lpstr>
      <vt:lpstr>'x-801'!TABLE_GENDER_1</vt:lpstr>
      <vt:lpstr>'x-802'!TABLE_GENDER_1</vt:lpstr>
      <vt:lpstr>'x-803'!TABLE_GENDER_1</vt:lpstr>
      <vt:lpstr>'x-804'!TABLE_GENDER_1</vt:lpstr>
      <vt:lpstr>'x-805'!TABLE_GENDER_1</vt:lpstr>
      <vt:lpstr>'x-806'!TABLE_GENDER_1</vt:lpstr>
      <vt:lpstr>'x-807'!TABLE_GENDER_1</vt:lpstr>
      <vt:lpstr>'x-101'!TABLE_INFO</vt:lpstr>
      <vt:lpstr>'x-202'!TABLE_INFO</vt:lpstr>
      <vt:lpstr>'x-203'!TABLE_INFO</vt:lpstr>
      <vt:lpstr>'x-204'!TABLE_INFO</vt:lpstr>
      <vt:lpstr>'x-205'!TABLE_INFO</vt:lpstr>
      <vt:lpstr>'x-206'!TABLE_INFO</vt:lpstr>
      <vt:lpstr>'x-207'!TABLE_INFO</vt:lpstr>
      <vt:lpstr>'x-208'!TABLE_INFO</vt:lpstr>
      <vt:lpstr>'x-209'!TABLE_INFO</vt:lpstr>
      <vt:lpstr>'x-210'!TABLE_INFO</vt:lpstr>
      <vt:lpstr>'x-211'!TABLE_INFO</vt:lpstr>
      <vt:lpstr>'x-212'!TABLE_INFO</vt:lpstr>
      <vt:lpstr>'x-213'!TABLE_INFO</vt:lpstr>
      <vt:lpstr>'x-214'!TABLE_INFO</vt:lpstr>
      <vt:lpstr>'x-215'!TABLE_INFO</vt:lpstr>
      <vt:lpstr>'x-216'!TABLE_INFO</vt:lpstr>
      <vt:lpstr>'x-217'!TABLE_INFO</vt:lpstr>
      <vt:lpstr>'x-218'!TABLE_INFO</vt:lpstr>
      <vt:lpstr>'x-219'!TABLE_INFO</vt:lpstr>
      <vt:lpstr>'x-220'!TABLE_INFO</vt:lpstr>
      <vt:lpstr>'x-221'!TABLE_INFO</vt:lpstr>
      <vt:lpstr>'x-222'!TABLE_INFO</vt:lpstr>
      <vt:lpstr>'x-224'!TABLE_INFO</vt:lpstr>
      <vt:lpstr>'x-225'!TABLE_INFO</vt:lpstr>
      <vt:lpstr>'x-226'!TABLE_INFO</vt:lpstr>
      <vt:lpstr>'x-231'!TABLE_INFO</vt:lpstr>
      <vt:lpstr>'x-232'!TABLE_INFO</vt:lpstr>
      <vt:lpstr>'x-233'!TABLE_INFO</vt:lpstr>
      <vt:lpstr>'x-234'!TABLE_INFO</vt:lpstr>
      <vt:lpstr>'x-235'!TABLE_INFO</vt:lpstr>
      <vt:lpstr>'x-236'!TABLE_INFO</vt:lpstr>
      <vt:lpstr>'x-237'!TABLE_INFO</vt:lpstr>
      <vt:lpstr>'x-238'!TABLE_INFO</vt:lpstr>
      <vt:lpstr>'x-301'!TABLE_INFO</vt:lpstr>
      <vt:lpstr>'x-302'!TABLE_INFO</vt:lpstr>
      <vt:lpstr>'x-303'!TABLE_INFO</vt:lpstr>
      <vt:lpstr>'x-304'!TABLE_INFO</vt:lpstr>
      <vt:lpstr>'x-315'!TABLE_INFO</vt:lpstr>
      <vt:lpstr>'x-316'!TABLE_INFO</vt:lpstr>
      <vt:lpstr>'x-317'!TABLE_INFO</vt:lpstr>
      <vt:lpstr>'x-318'!TABLE_INFO</vt:lpstr>
      <vt:lpstr>'x-319'!TABLE_INFO</vt:lpstr>
      <vt:lpstr>'x-320'!TABLE_INFO</vt:lpstr>
      <vt:lpstr>'x-321'!TABLE_INFO</vt:lpstr>
      <vt:lpstr>'x-322'!TABLE_INFO</vt:lpstr>
      <vt:lpstr>'x-323'!TABLE_INFO</vt:lpstr>
      <vt:lpstr>'x-324'!TABLE_INFO</vt:lpstr>
      <vt:lpstr>'x-401'!TABLE_INFO</vt:lpstr>
      <vt:lpstr>'x-402'!TABLE_INFO</vt:lpstr>
      <vt:lpstr>'x-403'!TABLE_INFO</vt:lpstr>
      <vt:lpstr>'x-404'!TABLE_INFO</vt:lpstr>
      <vt:lpstr>'x-405'!TABLE_INFO</vt:lpstr>
      <vt:lpstr>'x-406'!TABLE_INFO</vt:lpstr>
      <vt:lpstr>'x-407'!TABLE_INFO</vt:lpstr>
      <vt:lpstr>'x-408'!TABLE_INFO</vt:lpstr>
      <vt:lpstr>'x-409'!TABLE_INFO</vt:lpstr>
      <vt:lpstr>'x-410'!TABLE_INFO</vt:lpstr>
      <vt:lpstr>'x-411'!TABLE_INFO</vt:lpstr>
      <vt:lpstr>'x-412'!TABLE_INFO</vt:lpstr>
      <vt:lpstr>'x-413'!TABLE_INFO</vt:lpstr>
      <vt:lpstr>'x-414'!TABLE_INFO</vt:lpstr>
      <vt:lpstr>'x-501'!TABLE_INFO</vt:lpstr>
      <vt:lpstr>'x-502'!TABLE_INFO</vt:lpstr>
      <vt:lpstr>'x-503'!TABLE_INFO</vt:lpstr>
      <vt:lpstr>'x-504'!TABLE_INFO</vt:lpstr>
      <vt:lpstr>'x-505'!TABLE_INFO</vt:lpstr>
      <vt:lpstr>'x-601'!TABLE_INFO</vt:lpstr>
      <vt:lpstr>'x-602'!TABLE_INFO</vt:lpstr>
      <vt:lpstr>'x-603'!TABLE_INFO</vt:lpstr>
      <vt:lpstr>'x-604'!TABLE_INFO</vt:lpstr>
      <vt:lpstr>'x-605'!TABLE_INFO</vt:lpstr>
      <vt:lpstr>'x-606'!TABLE_INFO</vt:lpstr>
      <vt:lpstr>'x-607'!TABLE_INFO</vt:lpstr>
      <vt:lpstr>'x-608'!TABLE_INFO</vt:lpstr>
      <vt:lpstr>'x-609'!TABLE_INFO</vt:lpstr>
      <vt:lpstr>'x-610'!TABLE_INFO</vt:lpstr>
      <vt:lpstr>'x-611'!TABLE_INFO</vt:lpstr>
      <vt:lpstr>'x-702'!TABLE_INFO</vt:lpstr>
      <vt:lpstr>'x-703'!TABLE_INFO</vt:lpstr>
      <vt:lpstr>'x-704'!TABLE_INFO</vt:lpstr>
      <vt:lpstr>'x-705'!TABLE_INFO</vt:lpstr>
      <vt:lpstr>'x-706'!TABLE_INFO</vt:lpstr>
      <vt:lpstr>'x-707'!TABLE_INFO</vt:lpstr>
      <vt:lpstr>'x-708'!TABLE_INFO</vt:lpstr>
      <vt:lpstr>'x-709'!TABLE_INFO</vt:lpstr>
      <vt:lpstr>'x-710'!TABLE_INFO</vt:lpstr>
      <vt:lpstr>'x-711'!TABLE_INFO</vt:lpstr>
      <vt:lpstr>'x-712'!TABLE_INFO</vt:lpstr>
      <vt:lpstr>'x-713'!TABLE_INFO</vt:lpstr>
      <vt:lpstr>'x-714'!TABLE_INFO</vt:lpstr>
      <vt:lpstr>'x-715'!TABLE_INFO</vt:lpstr>
      <vt:lpstr>'x-716'!TABLE_INFO</vt:lpstr>
      <vt:lpstr>'x-717'!TABLE_INFO</vt:lpstr>
      <vt:lpstr>'x-718'!TABLE_INFO</vt:lpstr>
      <vt:lpstr>'x-719'!TABLE_INFO</vt:lpstr>
      <vt:lpstr>'x-720'!TABLE_INFO</vt:lpstr>
      <vt:lpstr>'x-721'!TABLE_INFO</vt:lpstr>
      <vt:lpstr>'x-722'!TABLE_INFO</vt:lpstr>
      <vt:lpstr>'x-723'!TABLE_INFO</vt:lpstr>
      <vt:lpstr>'x-724'!TABLE_INFO</vt:lpstr>
      <vt:lpstr>'x-725'!TABLE_INFO</vt:lpstr>
      <vt:lpstr>'x-726'!TABLE_INFO</vt:lpstr>
      <vt:lpstr>'x-727'!TABLE_INFO</vt:lpstr>
      <vt:lpstr>'x-728'!TABLE_INFO</vt:lpstr>
      <vt:lpstr>'x-801'!TABLE_INFO</vt:lpstr>
      <vt:lpstr>'x-802'!TABLE_INFO</vt:lpstr>
      <vt:lpstr>'x-803'!TABLE_INFO</vt:lpstr>
      <vt:lpstr>'x-804'!TABLE_INFO</vt:lpstr>
      <vt:lpstr>'x-805'!TABLE_INFO</vt:lpstr>
      <vt:lpstr>'x-806'!TABLE_INFO</vt:lpstr>
      <vt:lpstr>'x-807'!TABLE_INFO</vt:lpstr>
      <vt:lpstr>TABLE_INFO</vt:lpstr>
      <vt:lpstr>'x-101'!TABLE_INFO_1</vt:lpstr>
      <vt:lpstr>'x-202'!TABLE_INFO_1</vt:lpstr>
      <vt:lpstr>'x-203'!TABLE_INFO_1</vt:lpstr>
      <vt:lpstr>'x-204'!TABLE_INFO_1</vt:lpstr>
      <vt:lpstr>'x-205'!TABLE_INFO_1</vt:lpstr>
      <vt:lpstr>'x-206'!TABLE_INFO_1</vt:lpstr>
      <vt:lpstr>'x-207'!TABLE_INFO_1</vt:lpstr>
      <vt:lpstr>'x-208'!TABLE_INFO_1</vt:lpstr>
      <vt:lpstr>'x-209'!TABLE_INFO_1</vt:lpstr>
      <vt:lpstr>'x-210'!TABLE_INFO_1</vt:lpstr>
      <vt:lpstr>'x-211'!TABLE_INFO_1</vt:lpstr>
      <vt:lpstr>'x-212'!TABLE_INFO_1</vt:lpstr>
      <vt:lpstr>'x-213'!TABLE_INFO_1</vt:lpstr>
      <vt:lpstr>'x-214'!TABLE_INFO_1</vt:lpstr>
      <vt:lpstr>'x-215'!TABLE_INFO_1</vt:lpstr>
      <vt:lpstr>'x-216'!TABLE_INFO_1</vt:lpstr>
      <vt:lpstr>'x-217'!TABLE_INFO_1</vt:lpstr>
      <vt:lpstr>'x-218'!TABLE_INFO_1</vt:lpstr>
      <vt:lpstr>'x-219'!TABLE_INFO_1</vt:lpstr>
      <vt:lpstr>'x-220'!TABLE_INFO_1</vt:lpstr>
      <vt:lpstr>'x-221'!TABLE_INFO_1</vt:lpstr>
      <vt:lpstr>'x-222'!TABLE_INFO_1</vt:lpstr>
      <vt:lpstr>'x-224'!TABLE_INFO_1</vt:lpstr>
      <vt:lpstr>'x-225'!TABLE_INFO_1</vt:lpstr>
      <vt:lpstr>'x-226'!TABLE_INFO_1</vt:lpstr>
      <vt:lpstr>'x-231'!TABLE_INFO_1</vt:lpstr>
      <vt:lpstr>'x-232'!TABLE_INFO_1</vt:lpstr>
      <vt:lpstr>'x-233'!TABLE_INFO_1</vt:lpstr>
      <vt:lpstr>'x-234'!TABLE_INFO_1</vt:lpstr>
      <vt:lpstr>'x-235'!TABLE_INFO_1</vt:lpstr>
      <vt:lpstr>'x-236'!TABLE_INFO_1</vt:lpstr>
      <vt:lpstr>'x-237'!TABLE_INFO_1</vt:lpstr>
      <vt:lpstr>'x-238'!TABLE_INFO_1</vt:lpstr>
      <vt:lpstr>'x-301'!TABLE_INFO_1</vt:lpstr>
      <vt:lpstr>'x-302'!TABLE_INFO_1</vt:lpstr>
      <vt:lpstr>'x-303'!TABLE_INFO_1</vt:lpstr>
      <vt:lpstr>'x-304'!TABLE_INFO_1</vt:lpstr>
      <vt:lpstr>'x-315'!TABLE_INFO_1</vt:lpstr>
      <vt:lpstr>'x-316'!TABLE_INFO_1</vt:lpstr>
      <vt:lpstr>'x-317'!TABLE_INFO_1</vt:lpstr>
      <vt:lpstr>'x-318'!TABLE_INFO_1</vt:lpstr>
      <vt:lpstr>'x-319'!TABLE_INFO_1</vt:lpstr>
      <vt:lpstr>'x-320'!TABLE_INFO_1</vt:lpstr>
      <vt:lpstr>'x-321'!TABLE_INFO_1</vt:lpstr>
      <vt:lpstr>'x-322'!TABLE_INFO_1</vt:lpstr>
      <vt:lpstr>'x-323'!TABLE_INFO_1</vt:lpstr>
      <vt:lpstr>'x-324'!TABLE_INFO_1</vt:lpstr>
      <vt:lpstr>'x-401'!TABLE_INFO_1</vt:lpstr>
      <vt:lpstr>'x-402'!TABLE_INFO_1</vt:lpstr>
      <vt:lpstr>'x-403'!TABLE_INFO_1</vt:lpstr>
      <vt:lpstr>'x-404'!TABLE_INFO_1</vt:lpstr>
      <vt:lpstr>'x-405'!TABLE_INFO_1</vt:lpstr>
      <vt:lpstr>'x-406'!TABLE_INFO_1</vt:lpstr>
      <vt:lpstr>'x-407'!TABLE_INFO_1</vt:lpstr>
      <vt:lpstr>'x-408'!TABLE_INFO_1</vt:lpstr>
      <vt:lpstr>'x-409'!TABLE_INFO_1</vt:lpstr>
      <vt:lpstr>'x-410'!TABLE_INFO_1</vt:lpstr>
      <vt:lpstr>'x-411'!TABLE_INFO_1</vt:lpstr>
      <vt:lpstr>'x-412'!TABLE_INFO_1</vt:lpstr>
      <vt:lpstr>'x-413'!TABLE_INFO_1</vt:lpstr>
      <vt:lpstr>'x-414'!TABLE_INFO_1</vt:lpstr>
      <vt:lpstr>'x-501'!TABLE_INFO_1</vt:lpstr>
      <vt:lpstr>'x-502'!TABLE_INFO_1</vt:lpstr>
      <vt:lpstr>'x-503'!TABLE_INFO_1</vt:lpstr>
      <vt:lpstr>'x-504'!TABLE_INFO_1</vt:lpstr>
      <vt:lpstr>'x-505'!TABLE_INFO_1</vt:lpstr>
      <vt:lpstr>'x-601'!TABLE_INFO_1</vt:lpstr>
      <vt:lpstr>'x-602'!TABLE_INFO_1</vt:lpstr>
      <vt:lpstr>'x-603'!TABLE_INFO_1</vt:lpstr>
      <vt:lpstr>'x-604'!TABLE_INFO_1</vt:lpstr>
      <vt:lpstr>'x-605'!TABLE_INFO_1</vt:lpstr>
      <vt:lpstr>'x-606'!TABLE_INFO_1</vt:lpstr>
      <vt:lpstr>'x-607'!TABLE_INFO_1</vt:lpstr>
      <vt:lpstr>'x-608'!TABLE_INFO_1</vt:lpstr>
      <vt:lpstr>'x-609'!TABLE_INFO_1</vt:lpstr>
      <vt:lpstr>'x-610'!TABLE_INFO_1</vt:lpstr>
      <vt:lpstr>'x-611'!TABLE_INFO_1</vt:lpstr>
      <vt:lpstr>'x-702'!TABLE_INFO_1</vt:lpstr>
      <vt:lpstr>'x-703'!TABLE_INFO_1</vt:lpstr>
      <vt:lpstr>'x-704'!TABLE_INFO_1</vt:lpstr>
      <vt:lpstr>'x-705'!TABLE_INFO_1</vt:lpstr>
      <vt:lpstr>'x-706'!TABLE_INFO_1</vt:lpstr>
      <vt:lpstr>'x-707'!TABLE_INFO_1</vt:lpstr>
      <vt:lpstr>'x-708'!TABLE_INFO_1</vt:lpstr>
      <vt:lpstr>'x-709'!TABLE_INFO_1</vt:lpstr>
      <vt:lpstr>'x-710'!TABLE_INFO_1</vt:lpstr>
      <vt:lpstr>'x-711'!TABLE_INFO_1</vt:lpstr>
      <vt:lpstr>'x-712'!TABLE_INFO_1</vt:lpstr>
      <vt:lpstr>'x-713'!TABLE_INFO_1</vt:lpstr>
      <vt:lpstr>'x-714'!TABLE_INFO_1</vt:lpstr>
      <vt:lpstr>'x-715'!TABLE_INFO_1</vt:lpstr>
      <vt:lpstr>'x-716'!TABLE_INFO_1</vt:lpstr>
      <vt:lpstr>'x-717'!TABLE_INFO_1</vt:lpstr>
      <vt:lpstr>'x-718'!TABLE_INFO_1</vt:lpstr>
      <vt:lpstr>'x-719'!TABLE_INFO_1</vt:lpstr>
      <vt:lpstr>'x-720'!TABLE_INFO_1</vt:lpstr>
      <vt:lpstr>'x-721'!TABLE_INFO_1</vt:lpstr>
      <vt:lpstr>'x-722'!TABLE_INFO_1</vt:lpstr>
      <vt:lpstr>'x-723'!TABLE_INFO_1</vt:lpstr>
      <vt:lpstr>'x-724'!TABLE_INFO_1</vt:lpstr>
      <vt:lpstr>'x-725'!TABLE_INFO_1</vt:lpstr>
      <vt:lpstr>'x-726'!TABLE_INFO_1</vt:lpstr>
      <vt:lpstr>'x-727'!TABLE_INFO_1</vt:lpstr>
      <vt:lpstr>'x-728'!TABLE_INFO_1</vt:lpstr>
      <vt:lpstr>'x-801'!TABLE_INFO_1</vt:lpstr>
      <vt:lpstr>'x-802'!TABLE_INFO_1</vt:lpstr>
      <vt:lpstr>'x-803'!TABLE_INFO_1</vt:lpstr>
      <vt:lpstr>'x-804'!TABLE_INFO_1</vt:lpstr>
      <vt:lpstr>'x-805'!TABLE_INFO_1</vt:lpstr>
      <vt:lpstr>'x-806'!TABLE_INFO_1</vt:lpstr>
      <vt:lpstr>'x-807'!TABLE_INFO_1</vt:lpstr>
      <vt:lpstr>'x-101'!TABLE_REFERENCE</vt:lpstr>
      <vt:lpstr>'x-202'!TABLE_REFERENCE</vt:lpstr>
      <vt:lpstr>'x-203'!TABLE_REFERENCE</vt:lpstr>
      <vt:lpstr>'x-204'!TABLE_REFERENCE</vt:lpstr>
      <vt:lpstr>'x-205'!TABLE_REFERENCE</vt:lpstr>
      <vt:lpstr>'x-206'!TABLE_REFERENCE</vt:lpstr>
      <vt:lpstr>'x-207'!TABLE_REFERENCE</vt:lpstr>
      <vt:lpstr>'x-208'!TABLE_REFERENCE</vt:lpstr>
      <vt:lpstr>'x-209'!TABLE_REFERENCE</vt:lpstr>
      <vt:lpstr>'x-210'!TABLE_REFERENCE</vt:lpstr>
      <vt:lpstr>'x-211'!TABLE_REFERENCE</vt:lpstr>
      <vt:lpstr>'x-212'!TABLE_REFERENCE</vt:lpstr>
      <vt:lpstr>'x-213'!TABLE_REFERENCE</vt:lpstr>
      <vt:lpstr>'x-214'!TABLE_REFERENCE</vt:lpstr>
      <vt:lpstr>'x-215'!TABLE_REFERENCE</vt:lpstr>
      <vt:lpstr>'x-216'!TABLE_REFERENCE</vt:lpstr>
      <vt:lpstr>'x-217'!TABLE_REFERENCE</vt:lpstr>
      <vt:lpstr>'x-218'!TABLE_REFERENCE</vt:lpstr>
      <vt:lpstr>'x-219'!TABLE_REFERENCE</vt:lpstr>
      <vt:lpstr>'x-220'!TABLE_REFERENCE</vt:lpstr>
      <vt:lpstr>'x-221'!TABLE_REFERENCE</vt:lpstr>
      <vt:lpstr>'x-222'!TABLE_REFERENCE</vt:lpstr>
      <vt:lpstr>'x-224'!TABLE_REFERENCE</vt:lpstr>
      <vt:lpstr>'x-225'!TABLE_REFERENCE</vt:lpstr>
      <vt:lpstr>'x-226'!TABLE_REFERENCE</vt:lpstr>
      <vt:lpstr>'x-231'!TABLE_REFERENCE</vt:lpstr>
      <vt:lpstr>'x-232'!TABLE_REFERENCE</vt:lpstr>
      <vt:lpstr>'x-233'!TABLE_REFERENCE</vt:lpstr>
      <vt:lpstr>'x-234'!TABLE_REFERENCE</vt:lpstr>
      <vt:lpstr>'x-235'!TABLE_REFERENCE</vt:lpstr>
      <vt:lpstr>'x-236'!TABLE_REFERENCE</vt:lpstr>
      <vt:lpstr>'x-237'!TABLE_REFERENCE</vt:lpstr>
      <vt:lpstr>'x-238'!TABLE_REFERENCE</vt:lpstr>
      <vt:lpstr>'x-301'!TABLE_REFERENCE</vt:lpstr>
      <vt:lpstr>'x-302'!TABLE_REFERENCE</vt:lpstr>
      <vt:lpstr>'x-303'!TABLE_REFERENCE</vt:lpstr>
      <vt:lpstr>'x-304'!TABLE_REFERENCE</vt:lpstr>
      <vt:lpstr>'x-315'!TABLE_REFERENCE</vt:lpstr>
      <vt:lpstr>'x-316'!TABLE_REFERENCE</vt:lpstr>
      <vt:lpstr>'x-317'!TABLE_REFERENCE</vt:lpstr>
      <vt:lpstr>'x-318'!TABLE_REFERENCE</vt:lpstr>
      <vt:lpstr>'x-319'!TABLE_REFERENCE</vt:lpstr>
      <vt:lpstr>'x-320'!TABLE_REFERENCE</vt:lpstr>
      <vt:lpstr>'x-321'!TABLE_REFERENCE</vt:lpstr>
      <vt:lpstr>'x-322'!TABLE_REFERENCE</vt:lpstr>
      <vt:lpstr>'x-323'!TABLE_REFERENCE</vt:lpstr>
      <vt:lpstr>'x-324'!TABLE_REFERENCE</vt:lpstr>
      <vt:lpstr>'x-401'!TABLE_REFERENCE</vt:lpstr>
      <vt:lpstr>'x-402'!TABLE_REFERENCE</vt:lpstr>
      <vt:lpstr>'x-403'!TABLE_REFERENCE</vt:lpstr>
      <vt:lpstr>'x-404'!TABLE_REFERENCE</vt:lpstr>
      <vt:lpstr>'x-405'!TABLE_REFERENCE</vt:lpstr>
      <vt:lpstr>'x-406'!TABLE_REFERENCE</vt:lpstr>
      <vt:lpstr>'x-407'!TABLE_REFERENCE</vt:lpstr>
      <vt:lpstr>'x-408'!TABLE_REFERENCE</vt:lpstr>
      <vt:lpstr>'x-409'!TABLE_REFERENCE</vt:lpstr>
      <vt:lpstr>'x-410'!TABLE_REFERENCE</vt:lpstr>
      <vt:lpstr>'x-411'!TABLE_REFERENCE</vt:lpstr>
      <vt:lpstr>'x-412'!TABLE_REFERENCE</vt:lpstr>
      <vt:lpstr>'x-413'!TABLE_REFERENCE</vt:lpstr>
      <vt:lpstr>'x-414'!TABLE_REFERENCE</vt:lpstr>
      <vt:lpstr>'x-501'!TABLE_REFERENCE</vt:lpstr>
      <vt:lpstr>'x-502'!TABLE_REFERENCE</vt:lpstr>
      <vt:lpstr>'x-503'!TABLE_REFERENCE</vt:lpstr>
      <vt:lpstr>'x-504'!TABLE_REFERENCE</vt:lpstr>
      <vt:lpstr>'x-505'!TABLE_REFERENCE</vt:lpstr>
      <vt:lpstr>'x-601'!TABLE_REFERENCE</vt:lpstr>
      <vt:lpstr>'x-602'!TABLE_REFERENCE</vt:lpstr>
      <vt:lpstr>'x-603'!TABLE_REFERENCE</vt:lpstr>
      <vt:lpstr>'x-604'!TABLE_REFERENCE</vt:lpstr>
      <vt:lpstr>'x-605'!TABLE_REFERENCE</vt:lpstr>
      <vt:lpstr>'x-606'!TABLE_REFERENCE</vt:lpstr>
      <vt:lpstr>'x-607'!TABLE_REFERENCE</vt:lpstr>
      <vt:lpstr>'x-608'!TABLE_REFERENCE</vt:lpstr>
      <vt:lpstr>'x-609'!TABLE_REFERENCE</vt:lpstr>
      <vt:lpstr>'x-610'!TABLE_REFERENCE</vt:lpstr>
      <vt:lpstr>'x-611'!TABLE_REFERENCE</vt:lpstr>
      <vt:lpstr>'x-702'!TABLE_REFERENCE</vt:lpstr>
      <vt:lpstr>'x-703'!TABLE_REFERENCE</vt:lpstr>
      <vt:lpstr>'x-704'!TABLE_REFERENCE</vt:lpstr>
      <vt:lpstr>'x-705'!TABLE_REFERENCE</vt:lpstr>
      <vt:lpstr>'x-706'!TABLE_REFERENCE</vt:lpstr>
      <vt:lpstr>'x-707'!TABLE_REFERENCE</vt:lpstr>
      <vt:lpstr>'x-708'!TABLE_REFERENCE</vt:lpstr>
      <vt:lpstr>'x-709'!TABLE_REFERENCE</vt:lpstr>
      <vt:lpstr>'x-710'!TABLE_REFERENCE</vt:lpstr>
      <vt:lpstr>'x-711'!TABLE_REFERENCE</vt:lpstr>
      <vt:lpstr>'x-712'!TABLE_REFERENCE</vt:lpstr>
      <vt:lpstr>'x-713'!TABLE_REFERENCE</vt:lpstr>
      <vt:lpstr>'x-714'!TABLE_REFERENCE</vt:lpstr>
      <vt:lpstr>'x-715'!TABLE_REFERENCE</vt:lpstr>
      <vt:lpstr>'x-716'!TABLE_REFERENCE</vt:lpstr>
      <vt:lpstr>'x-717'!TABLE_REFERENCE</vt:lpstr>
      <vt:lpstr>'x-718'!TABLE_REFERENCE</vt:lpstr>
      <vt:lpstr>'x-719'!TABLE_REFERENCE</vt:lpstr>
      <vt:lpstr>'x-720'!TABLE_REFERENCE</vt:lpstr>
      <vt:lpstr>'x-721'!TABLE_REFERENCE</vt:lpstr>
      <vt:lpstr>'x-722'!TABLE_REFERENCE</vt:lpstr>
      <vt:lpstr>'x-723'!TABLE_REFERENCE</vt:lpstr>
      <vt:lpstr>'x-724'!TABLE_REFERENCE</vt:lpstr>
      <vt:lpstr>'x-725'!TABLE_REFERENCE</vt:lpstr>
      <vt:lpstr>'x-726'!TABLE_REFERENCE</vt:lpstr>
      <vt:lpstr>'x-727'!TABLE_REFERENCE</vt:lpstr>
      <vt:lpstr>'x-728'!TABLE_REFERENCE</vt:lpstr>
      <vt:lpstr>'x-801'!TABLE_REFERENCE</vt:lpstr>
      <vt:lpstr>'x-802'!TABLE_REFERENCE</vt:lpstr>
      <vt:lpstr>'x-803'!TABLE_REFERENCE</vt:lpstr>
      <vt:lpstr>'x-804'!TABLE_REFERENCE</vt:lpstr>
      <vt:lpstr>'x-805'!TABLE_REFERENCE</vt:lpstr>
      <vt:lpstr>'x-806'!TABLE_REFERENCE</vt:lpstr>
      <vt:lpstr>'x-807'!TABLE_REFERENCE</vt:lpstr>
      <vt:lpstr>TABLE_REFERENCE</vt:lpstr>
      <vt:lpstr>'x-101'!TABLE_REFERENCE_1</vt:lpstr>
      <vt:lpstr>'x-202'!TABLE_REFERENCE_1</vt:lpstr>
      <vt:lpstr>'x-203'!TABLE_REFERENCE_1</vt:lpstr>
      <vt:lpstr>'x-204'!TABLE_REFERENCE_1</vt:lpstr>
      <vt:lpstr>'x-205'!TABLE_REFERENCE_1</vt:lpstr>
      <vt:lpstr>'x-206'!TABLE_REFERENCE_1</vt:lpstr>
      <vt:lpstr>'x-207'!TABLE_REFERENCE_1</vt:lpstr>
      <vt:lpstr>'x-208'!TABLE_REFERENCE_1</vt:lpstr>
      <vt:lpstr>'x-209'!TABLE_REFERENCE_1</vt:lpstr>
      <vt:lpstr>'x-210'!TABLE_REFERENCE_1</vt:lpstr>
      <vt:lpstr>'x-211'!TABLE_REFERENCE_1</vt:lpstr>
      <vt:lpstr>'x-212'!TABLE_REFERENCE_1</vt:lpstr>
      <vt:lpstr>'x-213'!TABLE_REFERENCE_1</vt:lpstr>
      <vt:lpstr>'x-214'!TABLE_REFERENCE_1</vt:lpstr>
      <vt:lpstr>'x-215'!TABLE_REFERENCE_1</vt:lpstr>
      <vt:lpstr>'x-216'!TABLE_REFERENCE_1</vt:lpstr>
      <vt:lpstr>'x-217'!TABLE_REFERENCE_1</vt:lpstr>
      <vt:lpstr>'x-218'!TABLE_REFERENCE_1</vt:lpstr>
      <vt:lpstr>'x-219'!TABLE_REFERENCE_1</vt:lpstr>
      <vt:lpstr>'x-220'!TABLE_REFERENCE_1</vt:lpstr>
      <vt:lpstr>'x-221'!TABLE_REFERENCE_1</vt:lpstr>
      <vt:lpstr>'x-222'!TABLE_REFERENCE_1</vt:lpstr>
      <vt:lpstr>'x-224'!TABLE_REFERENCE_1</vt:lpstr>
      <vt:lpstr>'x-225'!TABLE_REFERENCE_1</vt:lpstr>
      <vt:lpstr>'x-226'!TABLE_REFERENCE_1</vt:lpstr>
      <vt:lpstr>'x-231'!TABLE_REFERENCE_1</vt:lpstr>
      <vt:lpstr>'x-232'!TABLE_REFERENCE_1</vt:lpstr>
      <vt:lpstr>'x-233'!TABLE_REFERENCE_1</vt:lpstr>
      <vt:lpstr>'x-234'!TABLE_REFERENCE_1</vt:lpstr>
      <vt:lpstr>'x-235'!TABLE_REFERENCE_1</vt:lpstr>
      <vt:lpstr>'x-236'!TABLE_REFERENCE_1</vt:lpstr>
      <vt:lpstr>'x-237'!TABLE_REFERENCE_1</vt:lpstr>
      <vt:lpstr>'x-238'!TABLE_REFERENCE_1</vt:lpstr>
      <vt:lpstr>'x-301'!TABLE_REFERENCE_1</vt:lpstr>
      <vt:lpstr>'x-302'!TABLE_REFERENCE_1</vt:lpstr>
      <vt:lpstr>'x-303'!TABLE_REFERENCE_1</vt:lpstr>
      <vt:lpstr>'x-304'!TABLE_REFERENCE_1</vt:lpstr>
      <vt:lpstr>'x-315'!TABLE_REFERENCE_1</vt:lpstr>
      <vt:lpstr>'x-316'!TABLE_REFERENCE_1</vt:lpstr>
      <vt:lpstr>'x-317'!TABLE_REFERENCE_1</vt:lpstr>
      <vt:lpstr>'x-318'!TABLE_REFERENCE_1</vt:lpstr>
      <vt:lpstr>'x-319'!TABLE_REFERENCE_1</vt:lpstr>
      <vt:lpstr>'x-320'!TABLE_REFERENCE_1</vt:lpstr>
      <vt:lpstr>'x-321'!TABLE_REFERENCE_1</vt:lpstr>
      <vt:lpstr>'x-322'!TABLE_REFERENCE_1</vt:lpstr>
      <vt:lpstr>'x-323'!TABLE_REFERENCE_1</vt:lpstr>
      <vt:lpstr>'x-324'!TABLE_REFERENCE_1</vt:lpstr>
      <vt:lpstr>'x-401'!TABLE_REFERENCE_1</vt:lpstr>
      <vt:lpstr>'x-402'!TABLE_REFERENCE_1</vt:lpstr>
      <vt:lpstr>'x-403'!TABLE_REFERENCE_1</vt:lpstr>
      <vt:lpstr>'x-404'!TABLE_REFERENCE_1</vt:lpstr>
      <vt:lpstr>'x-405'!TABLE_REFERENCE_1</vt:lpstr>
      <vt:lpstr>'x-406'!TABLE_REFERENCE_1</vt:lpstr>
      <vt:lpstr>'x-407'!TABLE_REFERENCE_1</vt:lpstr>
      <vt:lpstr>'x-408'!TABLE_REFERENCE_1</vt:lpstr>
      <vt:lpstr>'x-409'!TABLE_REFERENCE_1</vt:lpstr>
      <vt:lpstr>'x-410'!TABLE_REFERENCE_1</vt:lpstr>
      <vt:lpstr>'x-411'!TABLE_REFERENCE_1</vt:lpstr>
      <vt:lpstr>'x-412'!TABLE_REFERENCE_1</vt:lpstr>
      <vt:lpstr>'x-413'!TABLE_REFERENCE_1</vt:lpstr>
      <vt:lpstr>'x-414'!TABLE_REFERENCE_1</vt:lpstr>
      <vt:lpstr>'x-501'!TABLE_REFERENCE_1</vt:lpstr>
      <vt:lpstr>'x-502'!TABLE_REFERENCE_1</vt:lpstr>
      <vt:lpstr>'x-503'!TABLE_REFERENCE_1</vt:lpstr>
      <vt:lpstr>'x-504'!TABLE_REFERENCE_1</vt:lpstr>
      <vt:lpstr>'x-505'!TABLE_REFERENCE_1</vt:lpstr>
      <vt:lpstr>'x-601'!TABLE_REFERENCE_1</vt:lpstr>
      <vt:lpstr>'x-602'!TABLE_REFERENCE_1</vt:lpstr>
      <vt:lpstr>'x-603'!TABLE_REFERENCE_1</vt:lpstr>
      <vt:lpstr>'x-604'!TABLE_REFERENCE_1</vt:lpstr>
      <vt:lpstr>'x-605'!TABLE_REFERENCE_1</vt:lpstr>
      <vt:lpstr>'x-606'!TABLE_REFERENCE_1</vt:lpstr>
      <vt:lpstr>'x-607'!TABLE_REFERENCE_1</vt:lpstr>
      <vt:lpstr>'x-608'!TABLE_REFERENCE_1</vt:lpstr>
      <vt:lpstr>'x-609'!TABLE_REFERENCE_1</vt:lpstr>
      <vt:lpstr>'x-610'!TABLE_REFERENCE_1</vt:lpstr>
      <vt:lpstr>'x-611'!TABLE_REFERENCE_1</vt:lpstr>
      <vt:lpstr>'x-702'!TABLE_REFERENCE_1</vt:lpstr>
      <vt:lpstr>'x-703'!TABLE_REFERENCE_1</vt:lpstr>
      <vt:lpstr>'x-704'!TABLE_REFERENCE_1</vt:lpstr>
      <vt:lpstr>'x-705'!TABLE_REFERENCE_1</vt:lpstr>
      <vt:lpstr>'x-706'!TABLE_REFERENCE_1</vt:lpstr>
      <vt:lpstr>'x-707'!TABLE_REFERENCE_1</vt:lpstr>
      <vt:lpstr>'x-708'!TABLE_REFERENCE_1</vt:lpstr>
      <vt:lpstr>'x-709'!TABLE_REFERENCE_1</vt:lpstr>
      <vt:lpstr>'x-710'!TABLE_REFERENCE_1</vt:lpstr>
      <vt:lpstr>'x-711'!TABLE_REFERENCE_1</vt:lpstr>
      <vt:lpstr>'x-712'!TABLE_REFERENCE_1</vt:lpstr>
      <vt:lpstr>'x-713'!TABLE_REFERENCE_1</vt:lpstr>
      <vt:lpstr>'x-714'!TABLE_REFERENCE_1</vt:lpstr>
      <vt:lpstr>'x-715'!TABLE_REFERENCE_1</vt:lpstr>
      <vt:lpstr>'x-716'!TABLE_REFERENCE_1</vt:lpstr>
      <vt:lpstr>'x-717'!TABLE_REFERENCE_1</vt:lpstr>
      <vt:lpstr>'x-718'!TABLE_REFERENCE_1</vt:lpstr>
      <vt:lpstr>'x-719'!TABLE_REFERENCE_1</vt:lpstr>
      <vt:lpstr>'x-720'!TABLE_REFERENCE_1</vt:lpstr>
      <vt:lpstr>'x-721'!TABLE_REFERENCE_1</vt:lpstr>
      <vt:lpstr>'x-722'!TABLE_REFERENCE_1</vt:lpstr>
      <vt:lpstr>'x-723'!TABLE_REFERENCE_1</vt:lpstr>
      <vt:lpstr>'x-724'!TABLE_REFERENCE_1</vt:lpstr>
      <vt:lpstr>'x-725'!TABLE_REFERENCE_1</vt:lpstr>
      <vt:lpstr>'x-726'!TABLE_REFERENCE_1</vt:lpstr>
      <vt:lpstr>'x-727'!TABLE_REFERENCE_1</vt:lpstr>
      <vt:lpstr>'x-728'!TABLE_REFERENCE_1</vt:lpstr>
      <vt:lpstr>'x-801'!TABLE_REFERENCE_1</vt:lpstr>
      <vt:lpstr>'x-802'!TABLE_REFERENCE_1</vt:lpstr>
      <vt:lpstr>'x-803'!TABLE_REFERENCE_1</vt:lpstr>
      <vt:lpstr>'x-804'!TABLE_REFERENCE_1</vt:lpstr>
      <vt:lpstr>'x-805'!TABLE_REFERENCE_1</vt:lpstr>
      <vt:lpstr>'x-806'!TABLE_REFERENCE_1</vt:lpstr>
      <vt:lpstr>'x-807'!TABLE_REFERENCE_1</vt:lpstr>
      <vt:lpstr>'x-101'!TABLE_REFERENCE_GUIDANCE</vt:lpstr>
      <vt:lpstr>'x-202'!TABLE_REFERENCE_GUIDANCE</vt:lpstr>
      <vt:lpstr>'x-203'!TABLE_REFERENCE_GUIDANCE</vt:lpstr>
      <vt:lpstr>'x-204'!TABLE_REFERENCE_GUIDANCE</vt:lpstr>
      <vt:lpstr>'x-205'!TABLE_REFERENCE_GUIDANCE</vt:lpstr>
      <vt:lpstr>'x-206'!TABLE_REFERENCE_GUIDANCE</vt:lpstr>
      <vt:lpstr>'x-207'!TABLE_REFERENCE_GUIDANCE</vt:lpstr>
      <vt:lpstr>'x-208'!TABLE_REFERENCE_GUIDANCE</vt:lpstr>
      <vt:lpstr>'x-209'!TABLE_REFERENCE_GUIDANCE</vt:lpstr>
      <vt:lpstr>'x-210'!TABLE_REFERENCE_GUIDANCE</vt:lpstr>
      <vt:lpstr>'x-211'!TABLE_REFERENCE_GUIDANCE</vt:lpstr>
      <vt:lpstr>'x-212'!TABLE_REFERENCE_GUIDANCE</vt:lpstr>
      <vt:lpstr>'x-213'!TABLE_REFERENCE_GUIDANCE</vt:lpstr>
      <vt:lpstr>'x-214'!TABLE_REFERENCE_GUIDANCE</vt:lpstr>
      <vt:lpstr>'x-215'!TABLE_REFERENCE_GUIDANCE</vt:lpstr>
      <vt:lpstr>'x-216'!TABLE_REFERENCE_GUIDANCE</vt:lpstr>
      <vt:lpstr>'x-217'!TABLE_REFERENCE_GUIDANCE</vt:lpstr>
      <vt:lpstr>'x-218'!TABLE_REFERENCE_GUIDANCE</vt:lpstr>
      <vt:lpstr>'x-219'!TABLE_REFERENCE_GUIDANCE</vt:lpstr>
      <vt:lpstr>'x-220'!TABLE_REFERENCE_GUIDANCE</vt:lpstr>
      <vt:lpstr>'x-221'!TABLE_REFERENCE_GUIDANCE</vt:lpstr>
      <vt:lpstr>'x-222'!TABLE_REFERENCE_GUIDANCE</vt:lpstr>
      <vt:lpstr>'x-224'!TABLE_REFERENCE_GUIDANCE</vt:lpstr>
      <vt:lpstr>'x-225'!TABLE_REFERENCE_GUIDANCE</vt:lpstr>
      <vt:lpstr>'x-226'!TABLE_REFERENCE_GUIDANCE</vt:lpstr>
      <vt:lpstr>'x-231'!TABLE_REFERENCE_GUIDANCE</vt:lpstr>
      <vt:lpstr>'x-232'!TABLE_REFERENCE_GUIDANCE</vt:lpstr>
      <vt:lpstr>'x-233'!TABLE_REFERENCE_GUIDANCE</vt:lpstr>
      <vt:lpstr>'x-234'!TABLE_REFERENCE_GUIDANCE</vt:lpstr>
      <vt:lpstr>'x-235'!TABLE_REFERENCE_GUIDANCE</vt:lpstr>
      <vt:lpstr>'x-236'!TABLE_REFERENCE_GUIDANCE</vt:lpstr>
      <vt:lpstr>'x-237'!TABLE_REFERENCE_GUIDANCE</vt:lpstr>
      <vt:lpstr>'x-238'!TABLE_REFERENCE_GUIDANCE</vt:lpstr>
      <vt:lpstr>'x-301'!TABLE_REFERENCE_GUIDANCE</vt:lpstr>
      <vt:lpstr>'x-302'!TABLE_REFERENCE_GUIDANCE</vt:lpstr>
      <vt:lpstr>'x-303'!TABLE_REFERENCE_GUIDANCE</vt:lpstr>
      <vt:lpstr>'x-304'!TABLE_REFERENCE_GUIDANCE</vt:lpstr>
      <vt:lpstr>'x-315'!TABLE_REFERENCE_GUIDANCE</vt:lpstr>
      <vt:lpstr>'x-316'!TABLE_REFERENCE_GUIDANCE</vt:lpstr>
      <vt:lpstr>'x-317'!TABLE_REFERENCE_GUIDANCE</vt:lpstr>
      <vt:lpstr>'x-318'!TABLE_REFERENCE_GUIDANCE</vt:lpstr>
      <vt:lpstr>'x-319'!TABLE_REFERENCE_GUIDANCE</vt:lpstr>
      <vt:lpstr>'x-320'!TABLE_REFERENCE_GUIDANCE</vt:lpstr>
      <vt:lpstr>'x-321'!TABLE_REFERENCE_GUIDANCE</vt:lpstr>
      <vt:lpstr>'x-322'!TABLE_REFERENCE_GUIDANCE</vt:lpstr>
      <vt:lpstr>'x-323'!TABLE_REFERENCE_GUIDANCE</vt:lpstr>
      <vt:lpstr>'x-324'!TABLE_REFERENCE_GUIDANCE</vt:lpstr>
      <vt:lpstr>'x-401'!TABLE_REFERENCE_GUIDANCE</vt:lpstr>
      <vt:lpstr>'x-402'!TABLE_REFERENCE_GUIDANCE</vt:lpstr>
      <vt:lpstr>'x-403'!TABLE_REFERENCE_GUIDANCE</vt:lpstr>
      <vt:lpstr>'x-404'!TABLE_REFERENCE_GUIDANCE</vt:lpstr>
      <vt:lpstr>'x-405'!TABLE_REFERENCE_GUIDANCE</vt:lpstr>
      <vt:lpstr>'x-406'!TABLE_REFERENCE_GUIDANCE</vt:lpstr>
      <vt:lpstr>'x-407'!TABLE_REFERENCE_GUIDANCE</vt:lpstr>
      <vt:lpstr>'x-408'!TABLE_REFERENCE_GUIDANCE</vt:lpstr>
      <vt:lpstr>'x-409'!TABLE_REFERENCE_GUIDANCE</vt:lpstr>
      <vt:lpstr>'x-410'!TABLE_REFERENCE_GUIDANCE</vt:lpstr>
      <vt:lpstr>'x-411'!TABLE_REFERENCE_GUIDANCE</vt:lpstr>
      <vt:lpstr>'x-412'!TABLE_REFERENCE_GUIDANCE</vt:lpstr>
      <vt:lpstr>'x-413'!TABLE_REFERENCE_GUIDANCE</vt:lpstr>
      <vt:lpstr>'x-414'!TABLE_REFERENCE_GUIDANCE</vt:lpstr>
      <vt:lpstr>'x-501'!TABLE_REFERENCE_GUIDANCE</vt:lpstr>
      <vt:lpstr>'x-502'!TABLE_REFERENCE_GUIDANCE</vt:lpstr>
      <vt:lpstr>'x-503'!TABLE_REFERENCE_GUIDANCE</vt:lpstr>
      <vt:lpstr>'x-504'!TABLE_REFERENCE_GUIDANCE</vt:lpstr>
      <vt:lpstr>'x-505'!TABLE_REFERENCE_GUIDANCE</vt:lpstr>
      <vt:lpstr>'x-601'!TABLE_REFERENCE_GUIDANCE</vt:lpstr>
      <vt:lpstr>'x-602'!TABLE_REFERENCE_GUIDANCE</vt:lpstr>
      <vt:lpstr>'x-603'!TABLE_REFERENCE_GUIDANCE</vt:lpstr>
      <vt:lpstr>'x-604'!TABLE_REFERENCE_GUIDANCE</vt:lpstr>
      <vt:lpstr>'x-605'!TABLE_REFERENCE_GUIDANCE</vt:lpstr>
      <vt:lpstr>'x-606'!TABLE_REFERENCE_GUIDANCE</vt:lpstr>
      <vt:lpstr>'x-607'!TABLE_REFERENCE_GUIDANCE</vt:lpstr>
      <vt:lpstr>'x-608'!TABLE_REFERENCE_GUIDANCE</vt:lpstr>
      <vt:lpstr>'x-609'!TABLE_REFERENCE_GUIDANCE</vt:lpstr>
      <vt:lpstr>'x-610'!TABLE_REFERENCE_GUIDANCE</vt:lpstr>
      <vt:lpstr>'x-611'!TABLE_REFERENCE_GUIDANCE</vt:lpstr>
      <vt:lpstr>'x-702'!TABLE_REFERENCE_GUIDANCE</vt:lpstr>
      <vt:lpstr>'x-703'!TABLE_REFERENCE_GUIDANCE</vt:lpstr>
      <vt:lpstr>'x-704'!TABLE_REFERENCE_GUIDANCE</vt:lpstr>
      <vt:lpstr>'x-705'!TABLE_REFERENCE_GUIDANCE</vt:lpstr>
      <vt:lpstr>'x-706'!TABLE_REFERENCE_GUIDANCE</vt:lpstr>
      <vt:lpstr>'x-707'!TABLE_REFERENCE_GUIDANCE</vt:lpstr>
      <vt:lpstr>'x-708'!TABLE_REFERENCE_GUIDANCE</vt:lpstr>
      <vt:lpstr>'x-709'!TABLE_REFERENCE_GUIDANCE</vt:lpstr>
      <vt:lpstr>'x-710'!TABLE_REFERENCE_GUIDANCE</vt:lpstr>
      <vt:lpstr>'x-711'!TABLE_REFERENCE_GUIDANCE</vt:lpstr>
      <vt:lpstr>'x-712'!TABLE_REFERENCE_GUIDANCE</vt:lpstr>
      <vt:lpstr>'x-713'!TABLE_REFERENCE_GUIDANCE</vt:lpstr>
      <vt:lpstr>'x-714'!TABLE_REFERENCE_GUIDANCE</vt:lpstr>
      <vt:lpstr>'x-715'!TABLE_REFERENCE_GUIDANCE</vt:lpstr>
      <vt:lpstr>'x-716'!TABLE_REFERENCE_GUIDANCE</vt:lpstr>
      <vt:lpstr>'x-717'!TABLE_REFERENCE_GUIDANCE</vt:lpstr>
      <vt:lpstr>'x-718'!TABLE_REFERENCE_GUIDANCE</vt:lpstr>
      <vt:lpstr>'x-719'!TABLE_REFERENCE_GUIDANCE</vt:lpstr>
      <vt:lpstr>'x-720'!TABLE_REFERENCE_GUIDANCE</vt:lpstr>
      <vt:lpstr>'x-721'!TABLE_REFERENCE_GUIDANCE</vt:lpstr>
      <vt:lpstr>'x-722'!TABLE_REFERENCE_GUIDANCE</vt:lpstr>
      <vt:lpstr>'x-723'!TABLE_REFERENCE_GUIDANCE</vt:lpstr>
      <vt:lpstr>'x-724'!TABLE_REFERENCE_GUIDANCE</vt:lpstr>
      <vt:lpstr>'x-725'!TABLE_REFERENCE_GUIDANCE</vt:lpstr>
      <vt:lpstr>'x-726'!TABLE_REFERENCE_GUIDANCE</vt:lpstr>
      <vt:lpstr>'x-727'!TABLE_REFERENCE_GUIDANCE</vt:lpstr>
      <vt:lpstr>'x-728'!TABLE_REFERENCE_GUIDANCE</vt:lpstr>
      <vt:lpstr>'x-801'!TABLE_REFERENCE_GUIDANCE</vt:lpstr>
      <vt:lpstr>'x-802'!TABLE_REFERENCE_GUIDANCE</vt:lpstr>
      <vt:lpstr>'x-803'!TABLE_REFERENCE_GUIDANCE</vt:lpstr>
      <vt:lpstr>'x-804'!TABLE_REFERENCE_GUIDANCE</vt:lpstr>
      <vt:lpstr>'x-805'!TABLE_REFERENCE_GUIDANCE</vt:lpstr>
      <vt:lpstr>'x-806'!TABLE_REFERENCE_GUIDANCE</vt:lpstr>
      <vt:lpstr>'x-807'!TABLE_REFERENCE_GUIDANCE</vt:lpstr>
      <vt:lpstr>TABLE_REFERENCE_GUIDANCE</vt:lpstr>
      <vt:lpstr>'x-101'!TABLE_REFERENCE_GUIDANCE_1</vt:lpstr>
      <vt:lpstr>'x-202'!TABLE_REFERENCE_GUIDANCE_1</vt:lpstr>
      <vt:lpstr>'x-203'!TABLE_REFERENCE_GUIDANCE_1</vt:lpstr>
      <vt:lpstr>'x-204'!TABLE_REFERENCE_GUIDANCE_1</vt:lpstr>
      <vt:lpstr>'x-205'!TABLE_REFERENCE_GUIDANCE_1</vt:lpstr>
      <vt:lpstr>'x-206'!TABLE_REFERENCE_GUIDANCE_1</vt:lpstr>
      <vt:lpstr>'x-207'!TABLE_REFERENCE_GUIDANCE_1</vt:lpstr>
      <vt:lpstr>'x-208'!TABLE_REFERENCE_GUIDANCE_1</vt:lpstr>
      <vt:lpstr>'x-209'!TABLE_REFERENCE_GUIDANCE_1</vt:lpstr>
      <vt:lpstr>'x-210'!TABLE_REFERENCE_GUIDANCE_1</vt:lpstr>
      <vt:lpstr>'x-211'!TABLE_REFERENCE_GUIDANCE_1</vt:lpstr>
      <vt:lpstr>'x-212'!TABLE_REFERENCE_GUIDANCE_1</vt:lpstr>
      <vt:lpstr>'x-213'!TABLE_REFERENCE_GUIDANCE_1</vt:lpstr>
      <vt:lpstr>'x-214'!TABLE_REFERENCE_GUIDANCE_1</vt:lpstr>
      <vt:lpstr>'x-215'!TABLE_REFERENCE_GUIDANCE_1</vt:lpstr>
      <vt:lpstr>'x-216'!TABLE_REFERENCE_GUIDANCE_1</vt:lpstr>
      <vt:lpstr>'x-217'!TABLE_REFERENCE_GUIDANCE_1</vt:lpstr>
      <vt:lpstr>'x-218'!TABLE_REFERENCE_GUIDANCE_1</vt:lpstr>
      <vt:lpstr>'x-219'!TABLE_REFERENCE_GUIDANCE_1</vt:lpstr>
      <vt:lpstr>'x-220'!TABLE_REFERENCE_GUIDANCE_1</vt:lpstr>
      <vt:lpstr>'x-221'!TABLE_REFERENCE_GUIDANCE_1</vt:lpstr>
      <vt:lpstr>'x-222'!TABLE_REFERENCE_GUIDANCE_1</vt:lpstr>
      <vt:lpstr>'x-224'!TABLE_REFERENCE_GUIDANCE_1</vt:lpstr>
      <vt:lpstr>'x-225'!TABLE_REFERENCE_GUIDANCE_1</vt:lpstr>
      <vt:lpstr>'x-226'!TABLE_REFERENCE_GUIDANCE_1</vt:lpstr>
      <vt:lpstr>'x-231'!TABLE_REFERENCE_GUIDANCE_1</vt:lpstr>
      <vt:lpstr>'x-232'!TABLE_REFERENCE_GUIDANCE_1</vt:lpstr>
      <vt:lpstr>'x-233'!TABLE_REFERENCE_GUIDANCE_1</vt:lpstr>
      <vt:lpstr>'x-234'!TABLE_REFERENCE_GUIDANCE_1</vt:lpstr>
      <vt:lpstr>'x-235'!TABLE_REFERENCE_GUIDANCE_1</vt:lpstr>
      <vt:lpstr>'x-236'!TABLE_REFERENCE_GUIDANCE_1</vt:lpstr>
      <vt:lpstr>'x-237'!TABLE_REFERENCE_GUIDANCE_1</vt:lpstr>
      <vt:lpstr>'x-238'!TABLE_REFERENCE_GUIDANCE_1</vt:lpstr>
      <vt:lpstr>'x-301'!TABLE_REFERENCE_GUIDANCE_1</vt:lpstr>
      <vt:lpstr>'x-302'!TABLE_REFERENCE_GUIDANCE_1</vt:lpstr>
      <vt:lpstr>'x-303'!TABLE_REFERENCE_GUIDANCE_1</vt:lpstr>
      <vt:lpstr>'x-304'!TABLE_REFERENCE_GUIDANCE_1</vt:lpstr>
      <vt:lpstr>'x-315'!TABLE_REFERENCE_GUIDANCE_1</vt:lpstr>
      <vt:lpstr>'x-316'!TABLE_REFERENCE_GUIDANCE_1</vt:lpstr>
      <vt:lpstr>'x-317'!TABLE_REFERENCE_GUIDANCE_1</vt:lpstr>
      <vt:lpstr>'x-318'!TABLE_REFERENCE_GUIDANCE_1</vt:lpstr>
      <vt:lpstr>'x-319'!TABLE_REFERENCE_GUIDANCE_1</vt:lpstr>
      <vt:lpstr>'x-320'!TABLE_REFERENCE_GUIDANCE_1</vt:lpstr>
      <vt:lpstr>'x-321'!TABLE_REFERENCE_GUIDANCE_1</vt:lpstr>
      <vt:lpstr>'x-322'!TABLE_REFERENCE_GUIDANCE_1</vt:lpstr>
      <vt:lpstr>'x-323'!TABLE_REFERENCE_GUIDANCE_1</vt:lpstr>
      <vt:lpstr>'x-324'!TABLE_REFERENCE_GUIDANCE_1</vt:lpstr>
      <vt:lpstr>'x-401'!TABLE_REFERENCE_GUIDANCE_1</vt:lpstr>
      <vt:lpstr>'x-402'!TABLE_REFERENCE_GUIDANCE_1</vt:lpstr>
      <vt:lpstr>'x-403'!TABLE_REFERENCE_GUIDANCE_1</vt:lpstr>
      <vt:lpstr>'x-404'!TABLE_REFERENCE_GUIDANCE_1</vt:lpstr>
      <vt:lpstr>'x-405'!TABLE_REFERENCE_GUIDANCE_1</vt:lpstr>
      <vt:lpstr>'x-406'!TABLE_REFERENCE_GUIDANCE_1</vt:lpstr>
      <vt:lpstr>'x-407'!TABLE_REFERENCE_GUIDANCE_1</vt:lpstr>
      <vt:lpstr>'x-408'!TABLE_REFERENCE_GUIDANCE_1</vt:lpstr>
      <vt:lpstr>'x-409'!TABLE_REFERENCE_GUIDANCE_1</vt:lpstr>
      <vt:lpstr>'x-410'!TABLE_REFERENCE_GUIDANCE_1</vt:lpstr>
      <vt:lpstr>'x-411'!TABLE_REFERENCE_GUIDANCE_1</vt:lpstr>
      <vt:lpstr>'x-412'!TABLE_REFERENCE_GUIDANCE_1</vt:lpstr>
      <vt:lpstr>'x-413'!TABLE_REFERENCE_GUIDANCE_1</vt:lpstr>
      <vt:lpstr>'x-414'!TABLE_REFERENCE_GUIDANCE_1</vt:lpstr>
      <vt:lpstr>'x-501'!TABLE_REFERENCE_GUIDANCE_1</vt:lpstr>
      <vt:lpstr>'x-502'!TABLE_REFERENCE_GUIDANCE_1</vt:lpstr>
      <vt:lpstr>'x-503'!TABLE_REFERENCE_GUIDANCE_1</vt:lpstr>
      <vt:lpstr>'x-504'!TABLE_REFERENCE_GUIDANCE_1</vt:lpstr>
      <vt:lpstr>'x-505'!TABLE_REFERENCE_GUIDANCE_1</vt:lpstr>
      <vt:lpstr>'x-601'!TABLE_REFERENCE_GUIDANCE_1</vt:lpstr>
      <vt:lpstr>'x-602'!TABLE_REFERENCE_GUIDANCE_1</vt:lpstr>
      <vt:lpstr>'x-603'!TABLE_REFERENCE_GUIDANCE_1</vt:lpstr>
      <vt:lpstr>'x-604'!TABLE_REFERENCE_GUIDANCE_1</vt:lpstr>
      <vt:lpstr>'x-605'!TABLE_REFERENCE_GUIDANCE_1</vt:lpstr>
      <vt:lpstr>'x-606'!TABLE_REFERENCE_GUIDANCE_1</vt:lpstr>
      <vt:lpstr>'x-607'!TABLE_REFERENCE_GUIDANCE_1</vt:lpstr>
      <vt:lpstr>'x-608'!TABLE_REFERENCE_GUIDANCE_1</vt:lpstr>
      <vt:lpstr>'x-609'!TABLE_REFERENCE_GUIDANCE_1</vt:lpstr>
      <vt:lpstr>'x-610'!TABLE_REFERENCE_GUIDANCE_1</vt:lpstr>
      <vt:lpstr>'x-611'!TABLE_REFERENCE_GUIDANCE_1</vt:lpstr>
      <vt:lpstr>'x-702'!TABLE_REFERENCE_GUIDANCE_1</vt:lpstr>
      <vt:lpstr>'x-703'!TABLE_REFERENCE_GUIDANCE_1</vt:lpstr>
      <vt:lpstr>'x-704'!TABLE_REFERENCE_GUIDANCE_1</vt:lpstr>
      <vt:lpstr>'x-705'!TABLE_REFERENCE_GUIDANCE_1</vt:lpstr>
      <vt:lpstr>'x-706'!TABLE_REFERENCE_GUIDANCE_1</vt:lpstr>
      <vt:lpstr>'x-707'!TABLE_REFERENCE_GUIDANCE_1</vt:lpstr>
      <vt:lpstr>'x-708'!TABLE_REFERENCE_GUIDANCE_1</vt:lpstr>
      <vt:lpstr>'x-709'!TABLE_REFERENCE_GUIDANCE_1</vt:lpstr>
      <vt:lpstr>'x-710'!TABLE_REFERENCE_GUIDANCE_1</vt:lpstr>
      <vt:lpstr>'x-711'!TABLE_REFERENCE_GUIDANCE_1</vt:lpstr>
      <vt:lpstr>'x-712'!TABLE_REFERENCE_GUIDANCE_1</vt:lpstr>
      <vt:lpstr>'x-713'!TABLE_REFERENCE_GUIDANCE_1</vt:lpstr>
      <vt:lpstr>'x-714'!TABLE_REFERENCE_GUIDANCE_1</vt:lpstr>
      <vt:lpstr>'x-715'!TABLE_REFERENCE_GUIDANCE_1</vt:lpstr>
      <vt:lpstr>'x-716'!TABLE_REFERENCE_GUIDANCE_1</vt:lpstr>
      <vt:lpstr>'x-717'!TABLE_REFERENCE_GUIDANCE_1</vt:lpstr>
      <vt:lpstr>'x-718'!TABLE_REFERENCE_GUIDANCE_1</vt:lpstr>
      <vt:lpstr>'x-719'!TABLE_REFERENCE_GUIDANCE_1</vt:lpstr>
      <vt:lpstr>'x-720'!TABLE_REFERENCE_GUIDANCE_1</vt:lpstr>
      <vt:lpstr>'x-721'!TABLE_REFERENCE_GUIDANCE_1</vt:lpstr>
      <vt:lpstr>'x-722'!TABLE_REFERENCE_GUIDANCE_1</vt:lpstr>
      <vt:lpstr>'x-723'!TABLE_REFERENCE_GUIDANCE_1</vt:lpstr>
      <vt:lpstr>'x-724'!TABLE_REFERENCE_GUIDANCE_1</vt:lpstr>
      <vt:lpstr>'x-725'!TABLE_REFERENCE_GUIDANCE_1</vt:lpstr>
      <vt:lpstr>'x-726'!TABLE_REFERENCE_GUIDANCE_1</vt:lpstr>
      <vt:lpstr>'x-727'!TABLE_REFERENCE_GUIDANCE_1</vt:lpstr>
      <vt:lpstr>'x-728'!TABLE_REFERENCE_GUIDANCE_1</vt:lpstr>
      <vt:lpstr>'x-801'!TABLE_REFERENCE_GUIDANCE_1</vt:lpstr>
      <vt:lpstr>'x-802'!TABLE_REFERENCE_GUIDANCE_1</vt:lpstr>
      <vt:lpstr>'x-803'!TABLE_REFERENCE_GUIDANCE_1</vt:lpstr>
      <vt:lpstr>'x-804'!TABLE_REFERENCE_GUIDANCE_1</vt:lpstr>
      <vt:lpstr>'x-805'!TABLE_REFERENCE_GUIDANCE_1</vt:lpstr>
      <vt:lpstr>'x-806'!TABLE_REFERENCE_GUIDANCE_1</vt:lpstr>
      <vt:lpstr>'x-807'!TABLE_REFERENCE_GUIDANCE_1</vt:lpstr>
      <vt:lpstr>'x-101'!TABLE_RELATED</vt:lpstr>
      <vt:lpstr>'x-202'!TABLE_RELATED</vt:lpstr>
      <vt:lpstr>'x-203'!TABLE_RELATED</vt:lpstr>
      <vt:lpstr>'x-204'!TABLE_RELATED</vt:lpstr>
      <vt:lpstr>'x-205'!TABLE_RELATED</vt:lpstr>
      <vt:lpstr>'x-206'!TABLE_RELATED</vt:lpstr>
      <vt:lpstr>'x-207'!TABLE_RELATED</vt:lpstr>
      <vt:lpstr>'x-208'!TABLE_RELATED</vt:lpstr>
      <vt:lpstr>'x-209'!TABLE_RELATED</vt:lpstr>
      <vt:lpstr>'x-210'!TABLE_RELATED</vt:lpstr>
      <vt:lpstr>'x-211'!TABLE_RELATED</vt:lpstr>
      <vt:lpstr>'x-212'!TABLE_RELATED</vt:lpstr>
      <vt:lpstr>'x-213'!TABLE_RELATED</vt:lpstr>
      <vt:lpstr>'x-214'!TABLE_RELATED</vt:lpstr>
      <vt:lpstr>'x-215'!TABLE_RELATED</vt:lpstr>
      <vt:lpstr>'x-216'!TABLE_RELATED</vt:lpstr>
      <vt:lpstr>'x-217'!TABLE_RELATED</vt:lpstr>
      <vt:lpstr>'x-218'!TABLE_RELATED</vt:lpstr>
      <vt:lpstr>'x-219'!TABLE_RELATED</vt:lpstr>
      <vt:lpstr>'x-220'!TABLE_RELATED</vt:lpstr>
      <vt:lpstr>'x-221'!TABLE_RELATED</vt:lpstr>
      <vt:lpstr>'x-222'!TABLE_RELATED</vt:lpstr>
      <vt:lpstr>'x-224'!TABLE_RELATED</vt:lpstr>
      <vt:lpstr>'x-225'!TABLE_RELATED</vt:lpstr>
      <vt:lpstr>'x-226'!TABLE_RELATED</vt:lpstr>
      <vt:lpstr>'x-231'!TABLE_RELATED</vt:lpstr>
      <vt:lpstr>'x-232'!TABLE_RELATED</vt:lpstr>
      <vt:lpstr>'x-233'!TABLE_RELATED</vt:lpstr>
      <vt:lpstr>'x-234'!TABLE_RELATED</vt:lpstr>
      <vt:lpstr>'x-235'!TABLE_RELATED</vt:lpstr>
      <vt:lpstr>'x-236'!TABLE_RELATED</vt:lpstr>
      <vt:lpstr>'x-237'!TABLE_RELATED</vt:lpstr>
      <vt:lpstr>'x-238'!TABLE_RELATED</vt:lpstr>
      <vt:lpstr>'x-301'!TABLE_RELATED</vt:lpstr>
      <vt:lpstr>'x-302'!TABLE_RELATED</vt:lpstr>
      <vt:lpstr>'x-303'!TABLE_RELATED</vt:lpstr>
      <vt:lpstr>'x-304'!TABLE_RELATED</vt:lpstr>
      <vt:lpstr>'x-315'!TABLE_RELATED</vt:lpstr>
      <vt:lpstr>'x-316'!TABLE_RELATED</vt:lpstr>
      <vt:lpstr>'x-317'!TABLE_RELATED</vt:lpstr>
      <vt:lpstr>'x-318'!TABLE_RELATED</vt:lpstr>
      <vt:lpstr>'x-319'!TABLE_RELATED</vt:lpstr>
      <vt:lpstr>'x-320'!TABLE_RELATED</vt:lpstr>
      <vt:lpstr>'x-321'!TABLE_RELATED</vt:lpstr>
      <vt:lpstr>'x-322'!TABLE_RELATED</vt:lpstr>
      <vt:lpstr>'x-323'!TABLE_RELATED</vt:lpstr>
      <vt:lpstr>'x-324'!TABLE_RELATED</vt:lpstr>
      <vt:lpstr>'x-401'!TABLE_RELATED</vt:lpstr>
      <vt:lpstr>'x-402'!TABLE_RELATED</vt:lpstr>
      <vt:lpstr>'x-403'!TABLE_RELATED</vt:lpstr>
      <vt:lpstr>'x-404'!TABLE_RELATED</vt:lpstr>
      <vt:lpstr>'x-405'!TABLE_RELATED</vt:lpstr>
      <vt:lpstr>'x-406'!TABLE_RELATED</vt:lpstr>
      <vt:lpstr>'x-407'!TABLE_RELATED</vt:lpstr>
      <vt:lpstr>'x-408'!TABLE_RELATED</vt:lpstr>
      <vt:lpstr>'x-409'!TABLE_RELATED</vt:lpstr>
      <vt:lpstr>'x-410'!TABLE_RELATED</vt:lpstr>
      <vt:lpstr>'x-411'!TABLE_RELATED</vt:lpstr>
      <vt:lpstr>'x-412'!TABLE_RELATED</vt:lpstr>
      <vt:lpstr>'x-413'!TABLE_RELATED</vt:lpstr>
      <vt:lpstr>'x-414'!TABLE_RELATED</vt:lpstr>
      <vt:lpstr>'x-501'!TABLE_RELATED</vt:lpstr>
      <vt:lpstr>'x-502'!TABLE_RELATED</vt:lpstr>
      <vt:lpstr>'x-503'!TABLE_RELATED</vt:lpstr>
      <vt:lpstr>'x-504'!TABLE_RELATED</vt:lpstr>
      <vt:lpstr>'x-505'!TABLE_RELATED</vt:lpstr>
      <vt:lpstr>'x-601'!TABLE_RELATED</vt:lpstr>
      <vt:lpstr>'x-602'!TABLE_RELATED</vt:lpstr>
      <vt:lpstr>'x-603'!TABLE_RELATED</vt:lpstr>
      <vt:lpstr>'x-604'!TABLE_RELATED</vt:lpstr>
      <vt:lpstr>'x-605'!TABLE_RELATED</vt:lpstr>
      <vt:lpstr>'x-606'!TABLE_RELATED</vt:lpstr>
      <vt:lpstr>'x-607'!TABLE_RELATED</vt:lpstr>
      <vt:lpstr>'x-608'!TABLE_RELATED</vt:lpstr>
      <vt:lpstr>'x-609'!TABLE_RELATED</vt:lpstr>
      <vt:lpstr>'x-610'!TABLE_RELATED</vt:lpstr>
      <vt:lpstr>'x-611'!TABLE_RELATED</vt:lpstr>
      <vt:lpstr>'x-702'!TABLE_RELATED</vt:lpstr>
      <vt:lpstr>'x-703'!TABLE_RELATED</vt:lpstr>
      <vt:lpstr>'x-704'!TABLE_RELATED</vt:lpstr>
      <vt:lpstr>'x-705'!TABLE_RELATED</vt:lpstr>
      <vt:lpstr>'x-706'!TABLE_RELATED</vt:lpstr>
      <vt:lpstr>'x-707'!TABLE_RELATED</vt:lpstr>
      <vt:lpstr>'x-708'!TABLE_RELATED</vt:lpstr>
      <vt:lpstr>'x-709'!TABLE_RELATED</vt:lpstr>
      <vt:lpstr>'x-710'!TABLE_RELATED</vt:lpstr>
      <vt:lpstr>'x-711'!TABLE_RELATED</vt:lpstr>
      <vt:lpstr>'x-712'!TABLE_RELATED</vt:lpstr>
      <vt:lpstr>'x-713'!TABLE_RELATED</vt:lpstr>
      <vt:lpstr>'x-714'!TABLE_RELATED</vt:lpstr>
      <vt:lpstr>'x-715'!TABLE_RELATED</vt:lpstr>
      <vt:lpstr>'x-716'!TABLE_RELATED</vt:lpstr>
      <vt:lpstr>'x-717'!TABLE_RELATED</vt:lpstr>
      <vt:lpstr>'x-718'!TABLE_RELATED</vt:lpstr>
      <vt:lpstr>'x-719'!TABLE_RELATED</vt:lpstr>
      <vt:lpstr>'x-720'!TABLE_RELATED</vt:lpstr>
      <vt:lpstr>'x-721'!TABLE_RELATED</vt:lpstr>
      <vt:lpstr>'x-722'!TABLE_RELATED</vt:lpstr>
      <vt:lpstr>'x-723'!TABLE_RELATED</vt:lpstr>
      <vt:lpstr>'x-724'!TABLE_RELATED</vt:lpstr>
      <vt:lpstr>'x-725'!TABLE_RELATED</vt:lpstr>
      <vt:lpstr>'x-726'!TABLE_RELATED</vt:lpstr>
      <vt:lpstr>'x-727'!TABLE_RELATED</vt:lpstr>
      <vt:lpstr>'x-728'!TABLE_RELATED</vt:lpstr>
      <vt:lpstr>'x-801'!TABLE_RELATED</vt:lpstr>
      <vt:lpstr>'x-802'!TABLE_RELATED</vt:lpstr>
      <vt:lpstr>'x-803'!TABLE_RELATED</vt:lpstr>
      <vt:lpstr>'x-804'!TABLE_RELATED</vt:lpstr>
      <vt:lpstr>'x-805'!TABLE_RELATED</vt:lpstr>
      <vt:lpstr>'x-806'!TABLE_RELATED</vt:lpstr>
      <vt:lpstr>'x-807'!TABLE_RELATED</vt:lpstr>
      <vt:lpstr>TABLE_RELATED</vt:lpstr>
      <vt:lpstr>'x-101'!TABLE_RELATED_1</vt:lpstr>
      <vt:lpstr>'x-202'!TABLE_RELATED_1</vt:lpstr>
      <vt:lpstr>'x-203'!TABLE_RELATED_1</vt:lpstr>
      <vt:lpstr>'x-204'!TABLE_RELATED_1</vt:lpstr>
      <vt:lpstr>'x-205'!TABLE_RELATED_1</vt:lpstr>
      <vt:lpstr>'x-206'!TABLE_RELATED_1</vt:lpstr>
      <vt:lpstr>'x-207'!TABLE_RELATED_1</vt:lpstr>
      <vt:lpstr>'x-208'!TABLE_RELATED_1</vt:lpstr>
      <vt:lpstr>'x-209'!TABLE_RELATED_1</vt:lpstr>
      <vt:lpstr>'x-210'!TABLE_RELATED_1</vt:lpstr>
      <vt:lpstr>'x-211'!TABLE_RELATED_1</vt:lpstr>
      <vt:lpstr>'x-212'!TABLE_RELATED_1</vt:lpstr>
      <vt:lpstr>'x-213'!TABLE_RELATED_1</vt:lpstr>
      <vt:lpstr>'x-214'!TABLE_RELATED_1</vt:lpstr>
      <vt:lpstr>'x-215'!TABLE_RELATED_1</vt:lpstr>
      <vt:lpstr>'x-216'!TABLE_RELATED_1</vt:lpstr>
      <vt:lpstr>'x-217'!TABLE_RELATED_1</vt:lpstr>
      <vt:lpstr>'x-218'!TABLE_RELATED_1</vt:lpstr>
      <vt:lpstr>'x-219'!TABLE_RELATED_1</vt:lpstr>
      <vt:lpstr>'x-220'!TABLE_RELATED_1</vt:lpstr>
      <vt:lpstr>'x-221'!TABLE_RELATED_1</vt:lpstr>
      <vt:lpstr>'x-222'!TABLE_RELATED_1</vt:lpstr>
      <vt:lpstr>'x-224'!TABLE_RELATED_1</vt:lpstr>
      <vt:lpstr>'x-225'!TABLE_RELATED_1</vt:lpstr>
      <vt:lpstr>'x-226'!TABLE_RELATED_1</vt:lpstr>
      <vt:lpstr>'x-231'!TABLE_RELATED_1</vt:lpstr>
      <vt:lpstr>'x-232'!TABLE_RELATED_1</vt:lpstr>
      <vt:lpstr>'x-233'!TABLE_RELATED_1</vt:lpstr>
      <vt:lpstr>'x-234'!TABLE_RELATED_1</vt:lpstr>
      <vt:lpstr>'x-235'!TABLE_RELATED_1</vt:lpstr>
      <vt:lpstr>'x-236'!TABLE_RELATED_1</vt:lpstr>
      <vt:lpstr>'x-237'!TABLE_RELATED_1</vt:lpstr>
      <vt:lpstr>'x-238'!TABLE_RELATED_1</vt:lpstr>
      <vt:lpstr>'x-301'!TABLE_RELATED_1</vt:lpstr>
      <vt:lpstr>'x-302'!TABLE_RELATED_1</vt:lpstr>
      <vt:lpstr>'x-303'!TABLE_RELATED_1</vt:lpstr>
      <vt:lpstr>'x-304'!TABLE_RELATED_1</vt:lpstr>
      <vt:lpstr>'x-315'!TABLE_RELATED_1</vt:lpstr>
      <vt:lpstr>'x-316'!TABLE_RELATED_1</vt:lpstr>
      <vt:lpstr>'x-317'!TABLE_RELATED_1</vt:lpstr>
      <vt:lpstr>'x-318'!TABLE_RELATED_1</vt:lpstr>
      <vt:lpstr>'x-319'!TABLE_RELATED_1</vt:lpstr>
      <vt:lpstr>'x-320'!TABLE_RELATED_1</vt:lpstr>
      <vt:lpstr>'x-321'!TABLE_RELATED_1</vt:lpstr>
      <vt:lpstr>'x-322'!TABLE_RELATED_1</vt:lpstr>
      <vt:lpstr>'x-323'!TABLE_RELATED_1</vt:lpstr>
      <vt:lpstr>'x-324'!TABLE_RELATED_1</vt:lpstr>
      <vt:lpstr>'x-401'!TABLE_RELATED_1</vt:lpstr>
      <vt:lpstr>'x-402'!TABLE_RELATED_1</vt:lpstr>
      <vt:lpstr>'x-403'!TABLE_RELATED_1</vt:lpstr>
      <vt:lpstr>'x-404'!TABLE_RELATED_1</vt:lpstr>
      <vt:lpstr>'x-405'!TABLE_RELATED_1</vt:lpstr>
      <vt:lpstr>'x-406'!TABLE_RELATED_1</vt:lpstr>
      <vt:lpstr>'x-407'!TABLE_RELATED_1</vt:lpstr>
      <vt:lpstr>'x-408'!TABLE_RELATED_1</vt:lpstr>
      <vt:lpstr>'x-409'!TABLE_RELATED_1</vt:lpstr>
      <vt:lpstr>'x-410'!TABLE_RELATED_1</vt:lpstr>
      <vt:lpstr>'x-411'!TABLE_RELATED_1</vt:lpstr>
      <vt:lpstr>'x-412'!TABLE_RELATED_1</vt:lpstr>
      <vt:lpstr>'x-413'!TABLE_RELATED_1</vt:lpstr>
      <vt:lpstr>'x-414'!TABLE_RELATED_1</vt:lpstr>
      <vt:lpstr>'x-501'!TABLE_RELATED_1</vt:lpstr>
      <vt:lpstr>'x-502'!TABLE_RELATED_1</vt:lpstr>
      <vt:lpstr>'x-503'!TABLE_RELATED_1</vt:lpstr>
      <vt:lpstr>'x-504'!TABLE_RELATED_1</vt:lpstr>
      <vt:lpstr>'x-505'!TABLE_RELATED_1</vt:lpstr>
      <vt:lpstr>'x-601'!TABLE_RELATED_1</vt:lpstr>
      <vt:lpstr>'x-602'!TABLE_RELATED_1</vt:lpstr>
      <vt:lpstr>'x-603'!TABLE_RELATED_1</vt:lpstr>
      <vt:lpstr>'x-604'!TABLE_RELATED_1</vt:lpstr>
      <vt:lpstr>'x-605'!TABLE_RELATED_1</vt:lpstr>
      <vt:lpstr>'x-606'!TABLE_RELATED_1</vt:lpstr>
      <vt:lpstr>'x-607'!TABLE_RELATED_1</vt:lpstr>
      <vt:lpstr>'x-608'!TABLE_RELATED_1</vt:lpstr>
      <vt:lpstr>'x-609'!TABLE_RELATED_1</vt:lpstr>
      <vt:lpstr>'x-610'!TABLE_RELATED_1</vt:lpstr>
      <vt:lpstr>'x-611'!TABLE_RELATED_1</vt:lpstr>
      <vt:lpstr>'x-702'!TABLE_RELATED_1</vt:lpstr>
      <vt:lpstr>'x-703'!TABLE_RELATED_1</vt:lpstr>
      <vt:lpstr>'x-704'!TABLE_RELATED_1</vt:lpstr>
      <vt:lpstr>'x-705'!TABLE_RELATED_1</vt:lpstr>
      <vt:lpstr>'x-706'!TABLE_RELATED_1</vt:lpstr>
      <vt:lpstr>'x-707'!TABLE_RELATED_1</vt:lpstr>
      <vt:lpstr>'x-708'!TABLE_RELATED_1</vt:lpstr>
      <vt:lpstr>'x-709'!TABLE_RELATED_1</vt:lpstr>
      <vt:lpstr>'x-710'!TABLE_RELATED_1</vt:lpstr>
      <vt:lpstr>'x-711'!TABLE_RELATED_1</vt:lpstr>
      <vt:lpstr>'x-712'!TABLE_RELATED_1</vt:lpstr>
      <vt:lpstr>'x-713'!TABLE_RELATED_1</vt:lpstr>
      <vt:lpstr>'x-714'!TABLE_RELATED_1</vt:lpstr>
      <vt:lpstr>'x-715'!TABLE_RELATED_1</vt:lpstr>
      <vt:lpstr>'x-716'!TABLE_RELATED_1</vt:lpstr>
      <vt:lpstr>'x-717'!TABLE_RELATED_1</vt:lpstr>
      <vt:lpstr>'x-718'!TABLE_RELATED_1</vt:lpstr>
      <vt:lpstr>'x-719'!TABLE_RELATED_1</vt:lpstr>
      <vt:lpstr>'x-720'!TABLE_RELATED_1</vt:lpstr>
      <vt:lpstr>'x-721'!TABLE_RELATED_1</vt:lpstr>
      <vt:lpstr>'x-722'!TABLE_RELATED_1</vt:lpstr>
      <vt:lpstr>'x-723'!TABLE_RELATED_1</vt:lpstr>
      <vt:lpstr>'x-724'!TABLE_RELATED_1</vt:lpstr>
      <vt:lpstr>'x-725'!TABLE_RELATED_1</vt:lpstr>
      <vt:lpstr>'x-726'!TABLE_RELATED_1</vt:lpstr>
      <vt:lpstr>'x-727'!TABLE_RELATED_1</vt:lpstr>
      <vt:lpstr>'x-728'!TABLE_RELATED_1</vt:lpstr>
      <vt:lpstr>'x-801'!TABLE_RELATED_1</vt:lpstr>
      <vt:lpstr>'x-802'!TABLE_RELATED_1</vt:lpstr>
      <vt:lpstr>'x-803'!TABLE_RELATED_1</vt:lpstr>
      <vt:lpstr>'x-804'!TABLE_RELATED_1</vt:lpstr>
      <vt:lpstr>'x-805'!TABLE_RELATED_1</vt:lpstr>
      <vt:lpstr>'x-806'!TABLE_RELATED_1</vt:lpstr>
      <vt:lpstr>'x-807'!TABLE_RELATED_1</vt:lpstr>
      <vt:lpstr>'x-101'!TABLE_SECTION</vt:lpstr>
      <vt:lpstr>'x-202'!TABLE_SECTION</vt:lpstr>
      <vt:lpstr>'x-203'!TABLE_SECTION</vt:lpstr>
      <vt:lpstr>'x-204'!TABLE_SECTION</vt:lpstr>
      <vt:lpstr>'x-205'!TABLE_SECTION</vt:lpstr>
      <vt:lpstr>'x-206'!TABLE_SECTION</vt:lpstr>
      <vt:lpstr>'x-207'!TABLE_SECTION</vt:lpstr>
      <vt:lpstr>'x-208'!TABLE_SECTION</vt:lpstr>
      <vt:lpstr>'x-209'!TABLE_SECTION</vt:lpstr>
      <vt:lpstr>'x-210'!TABLE_SECTION</vt:lpstr>
      <vt:lpstr>'x-211'!TABLE_SECTION</vt:lpstr>
      <vt:lpstr>'x-212'!TABLE_SECTION</vt:lpstr>
      <vt:lpstr>'x-213'!TABLE_SECTION</vt:lpstr>
      <vt:lpstr>'x-214'!TABLE_SECTION</vt:lpstr>
      <vt:lpstr>'x-215'!TABLE_SECTION</vt:lpstr>
      <vt:lpstr>'x-216'!TABLE_SECTION</vt:lpstr>
      <vt:lpstr>'x-217'!TABLE_SECTION</vt:lpstr>
      <vt:lpstr>'x-218'!TABLE_SECTION</vt:lpstr>
      <vt:lpstr>'x-219'!TABLE_SECTION</vt:lpstr>
      <vt:lpstr>'x-220'!TABLE_SECTION</vt:lpstr>
      <vt:lpstr>'x-221'!TABLE_SECTION</vt:lpstr>
      <vt:lpstr>'x-222'!TABLE_SECTION</vt:lpstr>
      <vt:lpstr>'x-224'!TABLE_SECTION</vt:lpstr>
      <vt:lpstr>'x-225'!TABLE_SECTION</vt:lpstr>
      <vt:lpstr>'x-226'!TABLE_SECTION</vt:lpstr>
      <vt:lpstr>'x-231'!TABLE_SECTION</vt:lpstr>
      <vt:lpstr>'x-232'!TABLE_SECTION</vt:lpstr>
      <vt:lpstr>'x-233'!TABLE_SECTION</vt:lpstr>
      <vt:lpstr>'x-234'!TABLE_SECTION</vt:lpstr>
      <vt:lpstr>'x-235'!TABLE_SECTION</vt:lpstr>
      <vt:lpstr>'x-236'!TABLE_SECTION</vt:lpstr>
      <vt:lpstr>'x-237'!TABLE_SECTION</vt:lpstr>
      <vt:lpstr>'x-238'!TABLE_SECTION</vt:lpstr>
      <vt:lpstr>'x-301'!TABLE_SECTION</vt:lpstr>
      <vt:lpstr>'x-302'!TABLE_SECTION</vt:lpstr>
      <vt:lpstr>'x-303'!TABLE_SECTION</vt:lpstr>
      <vt:lpstr>'x-304'!TABLE_SECTION</vt:lpstr>
      <vt:lpstr>'x-315'!TABLE_SECTION</vt:lpstr>
      <vt:lpstr>'x-316'!TABLE_SECTION</vt:lpstr>
      <vt:lpstr>'x-317'!TABLE_SECTION</vt:lpstr>
      <vt:lpstr>'x-318'!TABLE_SECTION</vt:lpstr>
      <vt:lpstr>'x-319'!TABLE_SECTION</vt:lpstr>
      <vt:lpstr>'x-320'!TABLE_SECTION</vt:lpstr>
      <vt:lpstr>'x-321'!TABLE_SECTION</vt:lpstr>
      <vt:lpstr>'x-322'!TABLE_SECTION</vt:lpstr>
      <vt:lpstr>'x-323'!TABLE_SECTION</vt:lpstr>
      <vt:lpstr>'x-324'!TABLE_SECTION</vt:lpstr>
      <vt:lpstr>'x-401'!TABLE_SECTION</vt:lpstr>
      <vt:lpstr>'x-402'!TABLE_SECTION</vt:lpstr>
      <vt:lpstr>'x-403'!TABLE_SECTION</vt:lpstr>
      <vt:lpstr>'x-404'!TABLE_SECTION</vt:lpstr>
      <vt:lpstr>'x-405'!TABLE_SECTION</vt:lpstr>
      <vt:lpstr>'x-406'!TABLE_SECTION</vt:lpstr>
      <vt:lpstr>'x-407'!TABLE_SECTION</vt:lpstr>
      <vt:lpstr>'x-408'!TABLE_SECTION</vt:lpstr>
      <vt:lpstr>'x-409'!TABLE_SECTION</vt:lpstr>
      <vt:lpstr>'x-410'!TABLE_SECTION</vt:lpstr>
      <vt:lpstr>'x-411'!TABLE_SECTION</vt:lpstr>
      <vt:lpstr>'x-412'!TABLE_SECTION</vt:lpstr>
      <vt:lpstr>'x-413'!TABLE_SECTION</vt:lpstr>
      <vt:lpstr>'x-414'!TABLE_SECTION</vt:lpstr>
      <vt:lpstr>'x-501'!TABLE_SECTION</vt:lpstr>
      <vt:lpstr>'x-502'!TABLE_SECTION</vt:lpstr>
      <vt:lpstr>'x-503'!TABLE_SECTION</vt:lpstr>
      <vt:lpstr>'x-504'!TABLE_SECTION</vt:lpstr>
      <vt:lpstr>'x-505'!TABLE_SECTION</vt:lpstr>
      <vt:lpstr>'x-601'!TABLE_SECTION</vt:lpstr>
      <vt:lpstr>'x-602'!TABLE_SECTION</vt:lpstr>
      <vt:lpstr>'x-603'!TABLE_SECTION</vt:lpstr>
      <vt:lpstr>'x-604'!TABLE_SECTION</vt:lpstr>
      <vt:lpstr>'x-605'!TABLE_SECTION</vt:lpstr>
      <vt:lpstr>'x-606'!TABLE_SECTION</vt:lpstr>
      <vt:lpstr>'x-607'!TABLE_SECTION</vt:lpstr>
      <vt:lpstr>'x-608'!TABLE_SECTION</vt:lpstr>
      <vt:lpstr>'x-609'!TABLE_SECTION</vt:lpstr>
      <vt:lpstr>'x-610'!TABLE_SECTION</vt:lpstr>
      <vt:lpstr>'x-611'!TABLE_SECTION</vt:lpstr>
      <vt:lpstr>'x-702'!TABLE_SECTION</vt:lpstr>
      <vt:lpstr>'x-703'!TABLE_SECTION</vt:lpstr>
      <vt:lpstr>'x-704'!TABLE_SECTION</vt:lpstr>
      <vt:lpstr>'x-705'!TABLE_SECTION</vt:lpstr>
      <vt:lpstr>'x-706'!TABLE_SECTION</vt:lpstr>
      <vt:lpstr>'x-707'!TABLE_SECTION</vt:lpstr>
      <vt:lpstr>'x-708'!TABLE_SECTION</vt:lpstr>
      <vt:lpstr>'x-709'!TABLE_SECTION</vt:lpstr>
      <vt:lpstr>'x-710'!TABLE_SECTION</vt:lpstr>
      <vt:lpstr>'x-711'!TABLE_SECTION</vt:lpstr>
      <vt:lpstr>'x-712'!TABLE_SECTION</vt:lpstr>
      <vt:lpstr>'x-713'!TABLE_SECTION</vt:lpstr>
      <vt:lpstr>'x-714'!TABLE_SECTION</vt:lpstr>
      <vt:lpstr>'x-715'!TABLE_SECTION</vt:lpstr>
      <vt:lpstr>'x-716'!TABLE_SECTION</vt:lpstr>
      <vt:lpstr>'x-717'!TABLE_SECTION</vt:lpstr>
      <vt:lpstr>'x-718'!TABLE_SECTION</vt:lpstr>
      <vt:lpstr>'x-719'!TABLE_SECTION</vt:lpstr>
      <vt:lpstr>'x-720'!TABLE_SECTION</vt:lpstr>
      <vt:lpstr>'x-721'!TABLE_SECTION</vt:lpstr>
      <vt:lpstr>'x-722'!TABLE_SECTION</vt:lpstr>
      <vt:lpstr>'x-723'!TABLE_SECTION</vt:lpstr>
      <vt:lpstr>'x-724'!TABLE_SECTION</vt:lpstr>
      <vt:lpstr>'x-725'!TABLE_SECTION</vt:lpstr>
      <vt:lpstr>'x-726'!TABLE_SECTION</vt:lpstr>
      <vt:lpstr>'x-727'!TABLE_SECTION</vt:lpstr>
      <vt:lpstr>'x-728'!TABLE_SECTION</vt:lpstr>
      <vt:lpstr>'x-801'!TABLE_SECTION</vt:lpstr>
      <vt:lpstr>'x-802'!TABLE_SECTION</vt:lpstr>
      <vt:lpstr>'x-803'!TABLE_SECTION</vt:lpstr>
      <vt:lpstr>'x-804'!TABLE_SECTION</vt:lpstr>
      <vt:lpstr>'x-805'!TABLE_SECTION</vt:lpstr>
      <vt:lpstr>'x-806'!TABLE_SECTION</vt:lpstr>
      <vt:lpstr>'x-807'!TABLE_SECTION</vt:lpstr>
      <vt:lpstr>TABLE_SECTION</vt:lpstr>
      <vt:lpstr>'x-101'!TABLE_SECTION_1</vt:lpstr>
      <vt:lpstr>'x-202'!TABLE_SECTION_1</vt:lpstr>
      <vt:lpstr>'x-203'!TABLE_SECTION_1</vt:lpstr>
      <vt:lpstr>'x-204'!TABLE_SECTION_1</vt:lpstr>
      <vt:lpstr>'x-205'!TABLE_SECTION_1</vt:lpstr>
      <vt:lpstr>'x-206'!TABLE_SECTION_1</vt:lpstr>
      <vt:lpstr>'x-207'!TABLE_SECTION_1</vt:lpstr>
      <vt:lpstr>'x-208'!TABLE_SECTION_1</vt:lpstr>
      <vt:lpstr>'x-209'!TABLE_SECTION_1</vt:lpstr>
      <vt:lpstr>'x-210'!TABLE_SECTION_1</vt:lpstr>
      <vt:lpstr>'x-211'!TABLE_SECTION_1</vt:lpstr>
      <vt:lpstr>'x-212'!TABLE_SECTION_1</vt:lpstr>
      <vt:lpstr>'x-213'!TABLE_SECTION_1</vt:lpstr>
      <vt:lpstr>'x-214'!TABLE_SECTION_1</vt:lpstr>
      <vt:lpstr>'x-215'!TABLE_SECTION_1</vt:lpstr>
      <vt:lpstr>'x-216'!TABLE_SECTION_1</vt:lpstr>
      <vt:lpstr>'x-217'!TABLE_SECTION_1</vt:lpstr>
      <vt:lpstr>'x-218'!TABLE_SECTION_1</vt:lpstr>
      <vt:lpstr>'x-219'!TABLE_SECTION_1</vt:lpstr>
      <vt:lpstr>'x-220'!TABLE_SECTION_1</vt:lpstr>
      <vt:lpstr>'x-221'!TABLE_SECTION_1</vt:lpstr>
      <vt:lpstr>'x-222'!TABLE_SECTION_1</vt:lpstr>
      <vt:lpstr>'x-224'!TABLE_SECTION_1</vt:lpstr>
      <vt:lpstr>'x-225'!TABLE_SECTION_1</vt:lpstr>
      <vt:lpstr>'x-226'!TABLE_SECTION_1</vt:lpstr>
      <vt:lpstr>'x-231'!TABLE_SECTION_1</vt:lpstr>
      <vt:lpstr>'x-232'!TABLE_SECTION_1</vt:lpstr>
      <vt:lpstr>'x-233'!TABLE_SECTION_1</vt:lpstr>
      <vt:lpstr>'x-234'!TABLE_SECTION_1</vt:lpstr>
      <vt:lpstr>'x-235'!TABLE_SECTION_1</vt:lpstr>
      <vt:lpstr>'x-236'!TABLE_SECTION_1</vt:lpstr>
      <vt:lpstr>'x-237'!TABLE_SECTION_1</vt:lpstr>
      <vt:lpstr>'x-238'!TABLE_SECTION_1</vt:lpstr>
      <vt:lpstr>'x-301'!TABLE_SECTION_1</vt:lpstr>
      <vt:lpstr>'x-302'!TABLE_SECTION_1</vt:lpstr>
      <vt:lpstr>'x-303'!TABLE_SECTION_1</vt:lpstr>
      <vt:lpstr>'x-304'!TABLE_SECTION_1</vt:lpstr>
      <vt:lpstr>'x-315'!TABLE_SECTION_1</vt:lpstr>
      <vt:lpstr>'x-316'!TABLE_SECTION_1</vt:lpstr>
      <vt:lpstr>'x-317'!TABLE_SECTION_1</vt:lpstr>
      <vt:lpstr>'x-318'!TABLE_SECTION_1</vt:lpstr>
      <vt:lpstr>'x-319'!TABLE_SECTION_1</vt:lpstr>
      <vt:lpstr>'x-320'!TABLE_SECTION_1</vt:lpstr>
      <vt:lpstr>'x-321'!TABLE_SECTION_1</vt:lpstr>
      <vt:lpstr>'x-322'!TABLE_SECTION_1</vt:lpstr>
      <vt:lpstr>'x-323'!TABLE_SECTION_1</vt:lpstr>
      <vt:lpstr>'x-324'!TABLE_SECTION_1</vt:lpstr>
      <vt:lpstr>'x-401'!TABLE_SECTION_1</vt:lpstr>
      <vt:lpstr>'x-402'!TABLE_SECTION_1</vt:lpstr>
      <vt:lpstr>'x-403'!TABLE_SECTION_1</vt:lpstr>
      <vt:lpstr>'x-404'!TABLE_SECTION_1</vt:lpstr>
      <vt:lpstr>'x-405'!TABLE_SECTION_1</vt:lpstr>
      <vt:lpstr>'x-406'!TABLE_SECTION_1</vt:lpstr>
      <vt:lpstr>'x-407'!TABLE_SECTION_1</vt:lpstr>
      <vt:lpstr>'x-408'!TABLE_SECTION_1</vt:lpstr>
      <vt:lpstr>'x-409'!TABLE_SECTION_1</vt:lpstr>
      <vt:lpstr>'x-410'!TABLE_SECTION_1</vt:lpstr>
      <vt:lpstr>'x-411'!TABLE_SECTION_1</vt:lpstr>
      <vt:lpstr>'x-412'!TABLE_SECTION_1</vt:lpstr>
      <vt:lpstr>'x-413'!TABLE_SECTION_1</vt:lpstr>
      <vt:lpstr>'x-414'!TABLE_SECTION_1</vt:lpstr>
      <vt:lpstr>'x-501'!TABLE_SECTION_1</vt:lpstr>
      <vt:lpstr>'x-502'!TABLE_SECTION_1</vt:lpstr>
      <vt:lpstr>'x-503'!TABLE_SECTION_1</vt:lpstr>
      <vt:lpstr>'x-504'!TABLE_SECTION_1</vt:lpstr>
      <vt:lpstr>'x-505'!TABLE_SECTION_1</vt:lpstr>
      <vt:lpstr>'x-601'!TABLE_SECTION_1</vt:lpstr>
      <vt:lpstr>'x-602'!TABLE_SECTION_1</vt:lpstr>
      <vt:lpstr>'x-603'!TABLE_SECTION_1</vt:lpstr>
      <vt:lpstr>'x-604'!TABLE_SECTION_1</vt:lpstr>
      <vt:lpstr>'x-605'!TABLE_SECTION_1</vt:lpstr>
      <vt:lpstr>'x-606'!TABLE_SECTION_1</vt:lpstr>
      <vt:lpstr>'x-607'!TABLE_SECTION_1</vt:lpstr>
      <vt:lpstr>'x-608'!TABLE_SECTION_1</vt:lpstr>
      <vt:lpstr>'x-609'!TABLE_SECTION_1</vt:lpstr>
      <vt:lpstr>'x-610'!TABLE_SECTION_1</vt:lpstr>
      <vt:lpstr>'x-611'!TABLE_SECTION_1</vt:lpstr>
      <vt:lpstr>'x-702'!TABLE_SECTION_1</vt:lpstr>
      <vt:lpstr>'x-703'!TABLE_SECTION_1</vt:lpstr>
      <vt:lpstr>'x-704'!TABLE_SECTION_1</vt:lpstr>
      <vt:lpstr>'x-705'!TABLE_SECTION_1</vt:lpstr>
      <vt:lpstr>'x-706'!TABLE_SECTION_1</vt:lpstr>
      <vt:lpstr>'x-707'!TABLE_SECTION_1</vt:lpstr>
      <vt:lpstr>'x-708'!TABLE_SECTION_1</vt:lpstr>
      <vt:lpstr>'x-709'!TABLE_SECTION_1</vt:lpstr>
      <vt:lpstr>'x-710'!TABLE_SECTION_1</vt:lpstr>
      <vt:lpstr>'x-711'!TABLE_SECTION_1</vt:lpstr>
      <vt:lpstr>'x-712'!TABLE_SECTION_1</vt:lpstr>
      <vt:lpstr>'x-713'!TABLE_SECTION_1</vt:lpstr>
      <vt:lpstr>'x-714'!TABLE_SECTION_1</vt:lpstr>
      <vt:lpstr>'x-715'!TABLE_SECTION_1</vt:lpstr>
      <vt:lpstr>'x-716'!TABLE_SECTION_1</vt:lpstr>
      <vt:lpstr>'x-717'!TABLE_SECTION_1</vt:lpstr>
      <vt:lpstr>'x-718'!TABLE_SECTION_1</vt:lpstr>
      <vt:lpstr>'x-719'!TABLE_SECTION_1</vt:lpstr>
      <vt:lpstr>'x-720'!TABLE_SECTION_1</vt:lpstr>
      <vt:lpstr>'x-721'!TABLE_SECTION_1</vt:lpstr>
      <vt:lpstr>'x-722'!TABLE_SECTION_1</vt:lpstr>
      <vt:lpstr>'x-723'!TABLE_SECTION_1</vt:lpstr>
      <vt:lpstr>'x-724'!TABLE_SECTION_1</vt:lpstr>
      <vt:lpstr>'x-725'!TABLE_SECTION_1</vt:lpstr>
      <vt:lpstr>'x-726'!TABLE_SECTION_1</vt:lpstr>
      <vt:lpstr>'x-727'!TABLE_SECTION_1</vt:lpstr>
      <vt:lpstr>'x-728'!TABLE_SECTION_1</vt:lpstr>
      <vt:lpstr>'x-801'!TABLE_SECTION_1</vt:lpstr>
      <vt:lpstr>'x-802'!TABLE_SECTION_1</vt:lpstr>
      <vt:lpstr>'x-803'!TABLE_SECTION_1</vt:lpstr>
      <vt:lpstr>'x-804'!TABLE_SECTION_1</vt:lpstr>
      <vt:lpstr>'x-805'!TABLE_SECTION_1</vt:lpstr>
      <vt:lpstr>'x-806'!TABLE_SECTION_1</vt:lpstr>
      <vt:lpstr>'x-807'!TABLE_SECTION_1</vt:lpstr>
      <vt:lpstr>'x-101'!TABLE_SECTION_NUMBER</vt:lpstr>
      <vt:lpstr>'x-202'!TABLE_SECTION_NUMBER</vt:lpstr>
      <vt:lpstr>'x-203'!TABLE_SECTION_NUMBER</vt:lpstr>
      <vt:lpstr>'x-204'!TABLE_SECTION_NUMBER</vt:lpstr>
      <vt:lpstr>'x-205'!TABLE_SECTION_NUMBER</vt:lpstr>
      <vt:lpstr>'x-206'!TABLE_SECTION_NUMBER</vt:lpstr>
      <vt:lpstr>'x-207'!TABLE_SECTION_NUMBER</vt:lpstr>
      <vt:lpstr>'x-208'!TABLE_SECTION_NUMBER</vt:lpstr>
      <vt:lpstr>'x-209'!TABLE_SECTION_NUMBER</vt:lpstr>
      <vt:lpstr>'x-210'!TABLE_SECTION_NUMBER</vt:lpstr>
      <vt:lpstr>'x-211'!TABLE_SECTION_NUMBER</vt:lpstr>
      <vt:lpstr>'x-212'!TABLE_SECTION_NUMBER</vt:lpstr>
      <vt:lpstr>'x-213'!TABLE_SECTION_NUMBER</vt:lpstr>
      <vt:lpstr>'x-214'!TABLE_SECTION_NUMBER</vt:lpstr>
      <vt:lpstr>'x-215'!TABLE_SECTION_NUMBER</vt:lpstr>
      <vt:lpstr>'x-216'!TABLE_SECTION_NUMBER</vt:lpstr>
      <vt:lpstr>'x-217'!TABLE_SECTION_NUMBER</vt:lpstr>
      <vt:lpstr>'x-218'!TABLE_SECTION_NUMBER</vt:lpstr>
      <vt:lpstr>'x-219'!TABLE_SECTION_NUMBER</vt:lpstr>
      <vt:lpstr>'x-220'!TABLE_SECTION_NUMBER</vt:lpstr>
      <vt:lpstr>'x-221'!TABLE_SECTION_NUMBER</vt:lpstr>
      <vt:lpstr>'x-222'!TABLE_SECTION_NUMBER</vt:lpstr>
      <vt:lpstr>'x-224'!TABLE_SECTION_NUMBER</vt:lpstr>
      <vt:lpstr>'x-225'!TABLE_SECTION_NUMBER</vt:lpstr>
      <vt:lpstr>'x-226'!TABLE_SECTION_NUMBER</vt:lpstr>
      <vt:lpstr>'x-231'!TABLE_SECTION_NUMBER</vt:lpstr>
      <vt:lpstr>'x-232'!TABLE_SECTION_NUMBER</vt:lpstr>
      <vt:lpstr>'x-233'!TABLE_SECTION_NUMBER</vt:lpstr>
      <vt:lpstr>'x-234'!TABLE_SECTION_NUMBER</vt:lpstr>
      <vt:lpstr>'x-235'!TABLE_SECTION_NUMBER</vt:lpstr>
      <vt:lpstr>'x-236'!TABLE_SECTION_NUMBER</vt:lpstr>
      <vt:lpstr>'x-237'!TABLE_SECTION_NUMBER</vt:lpstr>
      <vt:lpstr>'x-238'!TABLE_SECTION_NUMBER</vt:lpstr>
      <vt:lpstr>'x-301'!TABLE_SECTION_NUMBER</vt:lpstr>
      <vt:lpstr>'x-302'!TABLE_SECTION_NUMBER</vt:lpstr>
      <vt:lpstr>'x-303'!TABLE_SECTION_NUMBER</vt:lpstr>
      <vt:lpstr>'x-304'!TABLE_SECTION_NUMBER</vt:lpstr>
      <vt:lpstr>'x-315'!TABLE_SECTION_NUMBER</vt:lpstr>
      <vt:lpstr>'x-316'!TABLE_SECTION_NUMBER</vt:lpstr>
      <vt:lpstr>'x-317'!TABLE_SECTION_NUMBER</vt:lpstr>
      <vt:lpstr>'x-318'!TABLE_SECTION_NUMBER</vt:lpstr>
      <vt:lpstr>'x-319'!TABLE_SECTION_NUMBER</vt:lpstr>
      <vt:lpstr>'x-320'!TABLE_SECTION_NUMBER</vt:lpstr>
      <vt:lpstr>'x-321'!TABLE_SECTION_NUMBER</vt:lpstr>
      <vt:lpstr>'x-322'!TABLE_SECTION_NUMBER</vt:lpstr>
      <vt:lpstr>'x-323'!TABLE_SECTION_NUMBER</vt:lpstr>
      <vt:lpstr>'x-324'!TABLE_SECTION_NUMBER</vt:lpstr>
      <vt:lpstr>'x-401'!TABLE_SECTION_NUMBER</vt:lpstr>
      <vt:lpstr>'x-402'!TABLE_SECTION_NUMBER</vt:lpstr>
      <vt:lpstr>'x-403'!TABLE_SECTION_NUMBER</vt:lpstr>
      <vt:lpstr>'x-404'!TABLE_SECTION_NUMBER</vt:lpstr>
      <vt:lpstr>'x-405'!TABLE_SECTION_NUMBER</vt:lpstr>
      <vt:lpstr>'x-406'!TABLE_SECTION_NUMBER</vt:lpstr>
      <vt:lpstr>'x-407'!TABLE_SECTION_NUMBER</vt:lpstr>
      <vt:lpstr>'x-408'!TABLE_SECTION_NUMBER</vt:lpstr>
      <vt:lpstr>'x-409'!TABLE_SECTION_NUMBER</vt:lpstr>
      <vt:lpstr>'x-410'!TABLE_SECTION_NUMBER</vt:lpstr>
      <vt:lpstr>'x-411'!TABLE_SECTION_NUMBER</vt:lpstr>
      <vt:lpstr>'x-412'!TABLE_SECTION_NUMBER</vt:lpstr>
      <vt:lpstr>'x-413'!TABLE_SECTION_NUMBER</vt:lpstr>
      <vt:lpstr>'x-414'!TABLE_SECTION_NUMBER</vt:lpstr>
      <vt:lpstr>'x-501'!TABLE_SECTION_NUMBER</vt:lpstr>
      <vt:lpstr>'x-502'!TABLE_SECTION_NUMBER</vt:lpstr>
      <vt:lpstr>'x-503'!TABLE_SECTION_NUMBER</vt:lpstr>
      <vt:lpstr>'x-504'!TABLE_SECTION_NUMBER</vt:lpstr>
      <vt:lpstr>'x-505'!TABLE_SECTION_NUMBER</vt:lpstr>
      <vt:lpstr>'x-601'!TABLE_SECTION_NUMBER</vt:lpstr>
      <vt:lpstr>'x-602'!TABLE_SECTION_NUMBER</vt:lpstr>
      <vt:lpstr>'x-603'!TABLE_SECTION_NUMBER</vt:lpstr>
      <vt:lpstr>'x-604'!TABLE_SECTION_NUMBER</vt:lpstr>
      <vt:lpstr>'x-605'!TABLE_SECTION_NUMBER</vt:lpstr>
      <vt:lpstr>'x-606'!TABLE_SECTION_NUMBER</vt:lpstr>
      <vt:lpstr>'x-607'!TABLE_SECTION_NUMBER</vt:lpstr>
      <vt:lpstr>'x-608'!TABLE_SECTION_NUMBER</vt:lpstr>
      <vt:lpstr>'x-609'!TABLE_SECTION_NUMBER</vt:lpstr>
      <vt:lpstr>'x-610'!TABLE_SECTION_NUMBER</vt:lpstr>
      <vt:lpstr>'x-611'!TABLE_SECTION_NUMBER</vt:lpstr>
      <vt:lpstr>'x-702'!TABLE_SECTION_NUMBER</vt:lpstr>
      <vt:lpstr>'x-703'!TABLE_SECTION_NUMBER</vt:lpstr>
      <vt:lpstr>'x-704'!TABLE_SECTION_NUMBER</vt:lpstr>
      <vt:lpstr>'x-705'!TABLE_SECTION_NUMBER</vt:lpstr>
      <vt:lpstr>'x-706'!TABLE_SECTION_NUMBER</vt:lpstr>
      <vt:lpstr>'x-707'!TABLE_SECTION_NUMBER</vt:lpstr>
      <vt:lpstr>'x-708'!TABLE_SECTION_NUMBER</vt:lpstr>
      <vt:lpstr>'x-709'!TABLE_SECTION_NUMBER</vt:lpstr>
      <vt:lpstr>'x-710'!TABLE_SECTION_NUMBER</vt:lpstr>
      <vt:lpstr>'x-711'!TABLE_SECTION_NUMBER</vt:lpstr>
      <vt:lpstr>'x-712'!TABLE_SECTION_NUMBER</vt:lpstr>
      <vt:lpstr>'x-713'!TABLE_SECTION_NUMBER</vt:lpstr>
      <vt:lpstr>'x-714'!TABLE_SECTION_NUMBER</vt:lpstr>
      <vt:lpstr>'x-715'!TABLE_SECTION_NUMBER</vt:lpstr>
      <vt:lpstr>'x-716'!TABLE_SECTION_NUMBER</vt:lpstr>
      <vt:lpstr>'x-717'!TABLE_SECTION_NUMBER</vt:lpstr>
      <vt:lpstr>'x-718'!TABLE_SECTION_NUMBER</vt:lpstr>
      <vt:lpstr>'x-719'!TABLE_SECTION_NUMBER</vt:lpstr>
      <vt:lpstr>'x-720'!TABLE_SECTION_NUMBER</vt:lpstr>
      <vt:lpstr>'x-721'!TABLE_SECTION_NUMBER</vt:lpstr>
      <vt:lpstr>'x-722'!TABLE_SECTION_NUMBER</vt:lpstr>
      <vt:lpstr>'x-723'!TABLE_SECTION_NUMBER</vt:lpstr>
      <vt:lpstr>'x-724'!TABLE_SECTION_NUMBER</vt:lpstr>
      <vt:lpstr>'x-725'!TABLE_SECTION_NUMBER</vt:lpstr>
      <vt:lpstr>'x-726'!TABLE_SECTION_NUMBER</vt:lpstr>
      <vt:lpstr>'x-727'!TABLE_SECTION_NUMBER</vt:lpstr>
      <vt:lpstr>'x-728'!TABLE_SECTION_NUMBER</vt:lpstr>
      <vt:lpstr>'x-801'!TABLE_SECTION_NUMBER</vt:lpstr>
      <vt:lpstr>'x-802'!TABLE_SECTION_NUMBER</vt:lpstr>
      <vt:lpstr>'x-803'!TABLE_SECTION_NUMBER</vt:lpstr>
      <vt:lpstr>'x-804'!TABLE_SECTION_NUMBER</vt:lpstr>
      <vt:lpstr>'x-805'!TABLE_SECTION_NUMBER</vt:lpstr>
      <vt:lpstr>'x-806'!TABLE_SECTION_NUMBER</vt:lpstr>
      <vt:lpstr>'x-807'!TABLE_SECTION_NUMBER</vt:lpstr>
      <vt:lpstr>TABLE_SECTION_NUMBER</vt:lpstr>
      <vt:lpstr>'x-101'!TABLE_SECTION_NUMBER_1</vt:lpstr>
      <vt:lpstr>'x-202'!TABLE_SECTION_NUMBER_1</vt:lpstr>
      <vt:lpstr>'x-203'!TABLE_SECTION_NUMBER_1</vt:lpstr>
      <vt:lpstr>'x-204'!TABLE_SECTION_NUMBER_1</vt:lpstr>
      <vt:lpstr>'x-205'!TABLE_SECTION_NUMBER_1</vt:lpstr>
      <vt:lpstr>'x-206'!TABLE_SECTION_NUMBER_1</vt:lpstr>
      <vt:lpstr>'x-207'!TABLE_SECTION_NUMBER_1</vt:lpstr>
      <vt:lpstr>'x-208'!TABLE_SECTION_NUMBER_1</vt:lpstr>
      <vt:lpstr>'x-209'!TABLE_SECTION_NUMBER_1</vt:lpstr>
      <vt:lpstr>'x-210'!TABLE_SECTION_NUMBER_1</vt:lpstr>
      <vt:lpstr>'x-211'!TABLE_SECTION_NUMBER_1</vt:lpstr>
      <vt:lpstr>'x-212'!TABLE_SECTION_NUMBER_1</vt:lpstr>
      <vt:lpstr>'x-213'!TABLE_SECTION_NUMBER_1</vt:lpstr>
      <vt:lpstr>'x-214'!TABLE_SECTION_NUMBER_1</vt:lpstr>
      <vt:lpstr>'x-215'!TABLE_SECTION_NUMBER_1</vt:lpstr>
      <vt:lpstr>'x-216'!TABLE_SECTION_NUMBER_1</vt:lpstr>
      <vt:lpstr>'x-217'!TABLE_SECTION_NUMBER_1</vt:lpstr>
      <vt:lpstr>'x-218'!TABLE_SECTION_NUMBER_1</vt:lpstr>
      <vt:lpstr>'x-219'!TABLE_SECTION_NUMBER_1</vt:lpstr>
      <vt:lpstr>'x-220'!TABLE_SECTION_NUMBER_1</vt:lpstr>
      <vt:lpstr>'x-221'!TABLE_SECTION_NUMBER_1</vt:lpstr>
      <vt:lpstr>'x-222'!TABLE_SECTION_NUMBER_1</vt:lpstr>
      <vt:lpstr>'x-224'!TABLE_SECTION_NUMBER_1</vt:lpstr>
      <vt:lpstr>'x-225'!TABLE_SECTION_NUMBER_1</vt:lpstr>
      <vt:lpstr>'x-226'!TABLE_SECTION_NUMBER_1</vt:lpstr>
      <vt:lpstr>'x-231'!TABLE_SECTION_NUMBER_1</vt:lpstr>
      <vt:lpstr>'x-232'!TABLE_SECTION_NUMBER_1</vt:lpstr>
      <vt:lpstr>'x-233'!TABLE_SECTION_NUMBER_1</vt:lpstr>
      <vt:lpstr>'x-234'!TABLE_SECTION_NUMBER_1</vt:lpstr>
      <vt:lpstr>'x-235'!TABLE_SECTION_NUMBER_1</vt:lpstr>
      <vt:lpstr>'x-236'!TABLE_SECTION_NUMBER_1</vt:lpstr>
      <vt:lpstr>'x-237'!TABLE_SECTION_NUMBER_1</vt:lpstr>
      <vt:lpstr>'x-238'!TABLE_SECTION_NUMBER_1</vt:lpstr>
      <vt:lpstr>'x-301'!TABLE_SECTION_NUMBER_1</vt:lpstr>
      <vt:lpstr>'x-302'!TABLE_SECTION_NUMBER_1</vt:lpstr>
      <vt:lpstr>'x-303'!TABLE_SECTION_NUMBER_1</vt:lpstr>
      <vt:lpstr>'x-304'!TABLE_SECTION_NUMBER_1</vt:lpstr>
      <vt:lpstr>'x-315'!TABLE_SECTION_NUMBER_1</vt:lpstr>
      <vt:lpstr>'x-316'!TABLE_SECTION_NUMBER_1</vt:lpstr>
      <vt:lpstr>'x-317'!TABLE_SECTION_NUMBER_1</vt:lpstr>
      <vt:lpstr>'x-318'!TABLE_SECTION_NUMBER_1</vt:lpstr>
      <vt:lpstr>'x-319'!TABLE_SECTION_NUMBER_1</vt:lpstr>
      <vt:lpstr>'x-320'!TABLE_SECTION_NUMBER_1</vt:lpstr>
      <vt:lpstr>'x-321'!TABLE_SECTION_NUMBER_1</vt:lpstr>
      <vt:lpstr>'x-322'!TABLE_SECTION_NUMBER_1</vt:lpstr>
      <vt:lpstr>'x-323'!TABLE_SECTION_NUMBER_1</vt:lpstr>
      <vt:lpstr>'x-324'!TABLE_SECTION_NUMBER_1</vt:lpstr>
      <vt:lpstr>'x-401'!TABLE_SECTION_NUMBER_1</vt:lpstr>
      <vt:lpstr>'x-402'!TABLE_SECTION_NUMBER_1</vt:lpstr>
      <vt:lpstr>'x-403'!TABLE_SECTION_NUMBER_1</vt:lpstr>
      <vt:lpstr>'x-404'!TABLE_SECTION_NUMBER_1</vt:lpstr>
      <vt:lpstr>'x-405'!TABLE_SECTION_NUMBER_1</vt:lpstr>
      <vt:lpstr>'x-406'!TABLE_SECTION_NUMBER_1</vt:lpstr>
      <vt:lpstr>'x-407'!TABLE_SECTION_NUMBER_1</vt:lpstr>
      <vt:lpstr>'x-408'!TABLE_SECTION_NUMBER_1</vt:lpstr>
      <vt:lpstr>'x-409'!TABLE_SECTION_NUMBER_1</vt:lpstr>
      <vt:lpstr>'x-410'!TABLE_SECTION_NUMBER_1</vt:lpstr>
      <vt:lpstr>'x-411'!TABLE_SECTION_NUMBER_1</vt:lpstr>
      <vt:lpstr>'x-412'!TABLE_SECTION_NUMBER_1</vt:lpstr>
      <vt:lpstr>'x-413'!TABLE_SECTION_NUMBER_1</vt:lpstr>
      <vt:lpstr>'x-414'!TABLE_SECTION_NUMBER_1</vt:lpstr>
      <vt:lpstr>'x-501'!TABLE_SECTION_NUMBER_1</vt:lpstr>
      <vt:lpstr>'x-502'!TABLE_SECTION_NUMBER_1</vt:lpstr>
      <vt:lpstr>'x-503'!TABLE_SECTION_NUMBER_1</vt:lpstr>
      <vt:lpstr>'x-504'!TABLE_SECTION_NUMBER_1</vt:lpstr>
      <vt:lpstr>'x-505'!TABLE_SECTION_NUMBER_1</vt:lpstr>
      <vt:lpstr>'x-601'!TABLE_SECTION_NUMBER_1</vt:lpstr>
      <vt:lpstr>'x-602'!TABLE_SECTION_NUMBER_1</vt:lpstr>
      <vt:lpstr>'x-603'!TABLE_SECTION_NUMBER_1</vt:lpstr>
      <vt:lpstr>'x-604'!TABLE_SECTION_NUMBER_1</vt:lpstr>
      <vt:lpstr>'x-605'!TABLE_SECTION_NUMBER_1</vt:lpstr>
      <vt:lpstr>'x-606'!TABLE_SECTION_NUMBER_1</vt:lpstr>
      <vt:lpstr>'x-607'!TABLE_SECTION_NUMBER_1</vt:lpstr>
      <vt:lpstr>'x-608'!TABLE_SECTION_NUMBER_1</vt:lpstr>
      <vt:lpstr>'x-609'!TABLE_SECTION_NUMBER_1</vt:lpstr>
      <vt:lpstr>'x-610'!TABLE_SECTION_NUMBER_1</vt:lpstr>
      <vt:lpstr>'x-611'!TABLE_SECTION_NUMBER_1</vt:lpstr>
      <vt:lpstr>'x-702'!TABLE_SECTION_NUMBER_1</vt:lpstr>
      <vt:lpstr>'x-703'!TABLE_SECTION_NUMBER_1</vt:lpstr>
      <vt:lpstr>'x-704'!TABLE_SECTION_NUMBER_1</vt:lpstr>
      <vt:lpstr>'x-705'!TABLE_SECTION_NUMBER_1</vt:lpstr>
      <vt:lpstr>'x-706'!TABLE_SECTION_NUMBER_1</vt:lpstr>
      <vt:lpstr>'x-707'!TABLE_SECTION_NUMBER_1</vt:lpstr>
      <vt:lpstr>'x-708'!TABLE_SECTION_NUMBER_1</vt:lpstr>
      <vt:lpstr>'x-709'!TABLE_SECTION_NUMBER_1</vt:lpstr>
      <vt:lpstr>'x-710'!TABLE_SECTION_NUMBER_1</vt:lpstr>
      <vt:lpstr>'x-711'!TABLE_SECTION_NUMBER_1</vt:lpstr>
      <vt:lpstr>'x-712'!TABLE_SECTION_NUMBER_1</vt:lpstr>
      <vt:lpstr>'x-713'!TABLE_SECTION_NUMBER_1</vt:lpstr>
      <vt:lpstr>'x-714'!TABLE_SECTION_NUMBER_1</vt:lpstr>
      <vt:lpstr>'x-715'!TABLE_SECTION_NUMBER_1</vt:lpstr>
      <vt:lpstr>'x-716'!TABLE_SECTION_NUMBER_1</vt:lpstr>
      <vt:lpstr>'x-717'!TABLE_SECTION_NUMBER_1</vt:lpstr>
      <vt:lpstr>'x-718'!TABLE_SECTION_NUMBER_1</vt:lpstr>
      <vt:lpstr>'x-719'!TABLE_SECTION_NUMBER_1</vt:lpstr>
      <vt:lpstr>'x-720'!TABLE_SECTION_NUMBER_1</vt:lpstr>
      <vt:lpstr>'x-721'!TABLE_SECTION_NUMBER_1</vt:lpstr>
      <vt:lpstr>'x-722'!TABLE_SECTION_NUMBER_1</vt:lpstr>
      <vt:lpstr>'x-723'!TABLE_SECTION_NUMBER_1</vt:lpstr>
      <vt:lpstr>'x-724'!TABLE_SECTION_NUMBER_1</vt:lpstr>
      <vt:lpstr>'x-725'!TABLE_SECTION_NUMBER_1</vt:lpstr>
      <vt:lpstr>'x-726'!TABLE_SECTION_NUMBER_1</vt:lpstr>
      <vt:lpstr>'x-727'!TABLE_SECTION_NUMBER_1</vt:lpstr>
      <vt:lpstr>'x-728'!TABLE_SECTION_NUMBER_1</vt:lpstr>
      <vt:lpstr>'x-801'!TABLE_SECTION_NUMBER_1</vt:lpstr>
      <vt:lpstr>'x-802'!TABLE_SECTION_NUMBER_1</vt:lpstr>
      <vt:lpstr>'x-803'!TABLE_SECTION_NUMBER_1</vt:lpstr>
      <vt:lpstr>'x-804'!TABLE_SECTION_NUMBER_1</vt:lpstr>
      <vt:lpstr>'x-805'!TABLE_SECTION_NUMBER_1</vt:lpstr>
      <vt:lpstr>'x-806'!TABLE_SECTION_NUMBER_1</vt:lpstr>
      <vt:lpstr>'x-807'!TABLE_SECTION_NUMBER_1</vt:lpstr>
      <vt:lpstr>'x-101'!TABLE_SERIES_NUMBER</vt:lpstr>
      <vt:lpstr>'x-202'!TABLE_SERIES_NUMBER</vt:lpstr>
      <vt:lpstr>'x-203'!TABLE_SERIES_NUMBER</vt:lpstr>
      <vt:lpstr>'x-204'!TABLE_SERIES_NUMBER</vt:lpstr>
      <vt:lpstr>'x-205'!TABLE_SERIES_NUMBER</vt:lpstr>
      <vt:lpstr>'x-206'!TABLE_SERIES_NUMBER</vt:lpstr>
      <vt:lpstr>'x-207'!TABLE_SERIES_NUMBER</vt:lpstr>
      <vt:lpstr>'x-208'!TABLE_SERIES_NUMBER</vt:lpstr>
      <vt:lpstr>'x-209'!TABLE_SERIES_NUMBER</vt:lpstr>
      <vt:lpstr>'x-210'!TABLE_SERIES_NUMBER</vt:lpstr>
      <vt:lpstr>'x-211'!TABLE_SERIES_NUMBER</vt:lpstr>
      <vt:lpstr>'x-212'!TABLE_SERIES_NUMBER</vt:lpstr>
      <vt:lpstr>'x-213'!TABLE_SERIES_NUMBER</vt:lpstr>
      <vt:lpstr>'x-214'!TABLE_SERIES_NUMBER</vt:lpstr>
      <vt:lpstr>'x-215'!TABLE_SERIES_NUMBER</vt:lpstr>
      <vt:lpstr>'x-216'!TABLE_SERIES_NUMBER</vt:lpstr>
      <vt:lpstr>'x-217'!TABLE_SERIES_NUMBER</vt:lpstr>
      <vt:lpstr>'x-218'!TABLE_SERIES_NUMBER</vt:lpstr>
      <vt:lpstr>'x-219'!TABLE_SERIES_NUMBER</vt:lpstr>
      <vt:lpstr>'x-220'!TABLE_SERIES_NUMBER</vt:lpstr>
      <vt:lpstr>'x-221'!TABLE_SERIES_NUMBER</vt:lpstr>
      <vt:lpstr>'x-222'!TABLE_SERIES_NUMBER</vt:lpstr>
      <vt:lpstr>'x-224'!TABLE_SERIES_NUMBER</vt:lpstr>
      <vt:lpstr>'x-225'!TABLE_SERIES_NUMBER</vt:lpstr>
      <vt:lpstr>'x-226'!TABLE_SERIES_NUMBER</vt:lpstr>
      <vt:lpstr>'x-231'!TABLE_SERIES_NUMBER</vt:lpstr>
      <vt:lpstr>'x-232'!TABLE_SERIES_NUMBER</vt:lpstr>
      <vt:lpstr>'x-233'!TABLE_SERIES_NUMBER</vt:lpstr>
      <vt:lpstr>'x-234'!TABLE_SERIES_NUMBER</vt:lpstr>
      <vt:lpstr>'x-235'!TABLE_SERIES_NUMBER</vt:lpstr>
      <vt:lpstr>'x-236'!TABLE_SERIES_NUMBER</vt:lpstr>
      <vt:lpstr>'x-237'!TABLE_SERIES_NUMBER</vt:lpstr>
      <vt:lpstr>'x-238'!TABLE_SERIES_NUMBER</vt:lpstr>
      <vt:lpstr>'x-301'!TABLE_SERIES_NUMBER</vt:lpstr>
      <vt:lpstr>'x-302'!TABLE_SERIES_NUMBER</vt:lpstr>
      <vt:lpstr>'x-303'!TABLE_SERIES_NUMBER</vt:lpstr>
      <vt:lpstr>'x-304'!TABLE_SERIES_NUMBER</vt:lpstr>
      <vt:lpstr>'x-315'!TABLE_SERIES_NUMBER</vt:lpstr>
      <vt:lpstr>'x-316'!TABLE_SERIES_NUMBER</vt:lpstr>
      <vt:lpstr>'x-317'!TABLE_SERIES_NUMBER</vt:lpstr>
      <vt:lpstr>'x-318'!TABLE_SERIES_NUMBER</vt:lpstr>
      <vt:lpstr>'x-319'!TABLE_SERIES_NUMBER</vt:lpstr>
      <vt:lpstr>'x-320'!TABLE_SERIES_NUMBER</vt:lpstr>
      <vt:lpstr>'x-321'!TABLE_SERIES_NUMBER</vt:lpstr>
      <vt:lpstr>'x-322'!TABLE_SERIES_NUMBER</vt:lpstr>
      <vt:lpstr>'x-323'!TABLE_SERIES_NUMBER</vt:lpstr>
      <vt:lpstr>'x-324'!TABLE_SERIES_NUMBER</vt:lpstr>
      <vt:lpstr>'x-401'!TABLE_SERIES_NUMBER</vt:lpstr>
      <vt:lpstr>'x-402'!TABLE_SERIES_NUMBER</vt:lpstr>
      <vt:lpstr>'x-403'!TABLE_SERIES_NUMBER</vt:lpstr>
      <vt:lpstr>'x-404'!TABLE_SERIES_NUMBER</vt:lpstr>
      <vt:lpstr>'x-405'!TABLE_SERIES_NUMBER</vt:lpstr>
      <vt:lpstr>'x-406'!TABLE_SERIES_NUMBER</vt:lpstr>
      <vt:lpstr>'x-407'!TABLE_SERIES_NUMBER</vt:lpstr>
      <vt:lpstr>'x-408'!TABLE_SERIES_NUMBER</vt:lpstr>
      <vt:lpstr>'x-409'!TABLE_SERIES_NUMBER</vt:lpstr>
      <vt:lpstr>'x-410'!TABLE_SERIES_NUMBER</vt:lpstr>
      <vt:lpstr>'x-411'!TABLE_SERIES_NUMBER</vt:lpstr>
      <vt:lpstr>'x-412'!TABLE_SERIES_NUMBER</vt:lpstr>
      <vt:lpstr>'x-413'!TABLE_SERIES_NUMBER</vt:lpstr>
      <vt:lpstr>'x-414'!TABLE_SERIES_NUMBER</vt:lpstr>
      <vt:lpstr>'x-501'!TABLE_SERIES_NUMBER</vt:lpstr>
      <vt:lpstr>'x-502'!TABLE_SERIES_NUMBER</vt:lpstr>
      <vt:lpstr>'x-503'!TABLE_SERIES_NUMBER</vt:lpstr>
      <vt:lpstr>'x-504'!TABLE_SERIES_NUMBER</vt:lpstr>
      <vt:lpstr>'x-505'!TABLE_SERIES_NUMBER</vt:lpstr>
      <vt:lpstr>'x-601'!TABLE_SERIES_NUMBER</vt:lpstr>
      <vt:lpstr>'x-602'!TABLE_SERIES_NUMBER</vt:lpstr>
      <vt:lpstr>'x-603'!TABLE_SERIES_NUMBER</vt:lpstr>
      <vt:lpstr>'x-604'!TABLE_SERIES_NUMBER</vt:lpstr>
      <vt:lpstr>'x-605'!TABLE_SERIES_NUMBER</vt:lpstr>
      <vt:lpstr>'x-606'!TABLE_SERIES_NUMBER</vt:lpstr>
      <vt:lpstr>'x-607'!TABLE_SERIES_NUMBER</vt:lpstr>
      <vt:lpstr>'x-608'!TABLE_SERIES_NUMBER</vt:lpstr>
      <vt:lpstr>'x-609'!TABLE_SERIES_NUMBER</vt:lpstr>
      <vt:lpstr>'x-610'!TABLE_SERIES_NUMBER</vt:lpstr>
      <vt:lpstr>'x-611'!TABLE_SERIES_NUMBER</vt:lpstr>
      <vt:lpstr>'x-702'!TABLE_SERIES_NUMBER</vt:lpstr>
      <vt:lpstr>'x-703'!TABLE_SERIES_NUMBER</vt:lpstr>
      <vt:lpstr>'x-704'!TABLE_SERIES_NUMBER</vt:lpstr>
      <vt:lpstr>'x-705'!TABLE_SERIES_NUMBER</vt:lpstr>
      <vt:lpstr>'x-706'!TABLE_SERIES_NUMBER</vt:lpstr>
      <vt:lpstr>'x-707'!TABLE_SERIES_NUMBER</vt:lpstr>
      <vt:lpstr>'x-708'!TABLE_SERIES_NUMBER</vt:lpstr>
      <vt:lpstr>'x-709'!TABLE_SERIES_NUMBER</vt:lpstr>
      <vt:lpstr>'x-710'!TABLE_SERIES_NUMBER</vt:lpstr>
      <vt:lpstr>'x-711'!TABLE_SERIES_NUMBER</vt:lpstr>
      <vt:lpstr>'x-712'!TABLE_SERIES_NUMBER</vt:lpstr>
      <vt:lpstr>'x-713'!TABLE_SERIES_NUMBER</vt:lpstr>
      <vt:lpstr>'x-714'!TABLE_SERIES_NUMBER</vt:lpstr>
      <vt:lpstr>'x-715'!TABLE_SERIES_NUMBER</vt:lpstr>
      <vt:lpstr>'x-716'!TABLE_SERIES_NUMBER</vt:lpstr>
      <vt:lpstr>'x-717'!TABLE_SERIES_NUMBER</vt:lpstr>
      <vt:lpstr>'x-718'!TABLE_SERIES_NUMBER</vt:lpstr>
      <vt:lpstr>'x-719'!TABLE_SERIES_NUMBER</vt:lpstr>
      <vt:lpstr>'x-720'!TABLE_SERIES_NUMBER</vt:lpstr>
      <vt:lpstr>'x-721'!TABLE_SERIES_NUMBER</vt:lpstr>
      <vt:lpstr>'x-722'!TABLE_SERIES_NUMBER</vt:lpstr>
      <vt:lpstr>'x-723'!TABLE_SERIES_NUMBER</vt:lpstr>
      <vt:lpstr>'x-724'!TABLE_SERIES_NUMBER</vt:lpstr>
      <vt:lpstr>'x-725'!TABLE_SERIES_NUMBER</vt:lpstr>
      <vt:lpstr>'x-726'!TABLE_SERIES_NUMBER</vt:lpstr>
      <vt:lpstr>'x-727'!TABLE_SERIES_NUMBER</vt:lpstr>
      <vt:lpstr>'x-728'!TABLE_SERIES_NUMBER</vt:lpstr>
      <vt:lpstr>'x-801'!TABLE_SERIES_NUMBER</vt:lpstr>
      <vt:lpstr>'x-802'!TABLE_SERIES_NUMBER</vt:lpstr>
      <vt:lpstr>'x-803'!TABLE_SERIES_NUMBER</vt:lpstr>
      <vt:lpstr>'x-804'!TABLE_SERIES_NUMBER</vt:lpstr>
      <vt:lpstr>'x-805'!TABLE_SERIES_NUMBER</vt:lpstr>
      <vt:lpstr>'x-806'!TABLE_SERIES_NUMBER</vt:lpstr>
      <vt:lpstr>'x-807'!TABLE_SERIES_NUMBER</vt:lpstr>
      <vt:lpstr>TABLE_SERIES_NUMBER</vt:lpstr>
      <vt:lpstr>'x-101'!TABLE_SERIES_NUMBER_1</vt:lpstr>
      <vt:lpstr>'x-202'!TABLE_SERIES_NUMBER_1</vt:lpstr>
      <vt:lpstr>'x-203'!TABLE_SERIES_NUMBER_1</vt:lpstr>
      <vt:lpstr>'x-204'!TABLE_SERIES_NUMBER_1</vt:lpstr>
      <vt:lpstr>'x-205'!TABLE_SERIES_NUMBER_1</vt:lpstr>
      <vt:lpstr>'x-206'!TABLE_SERIES_NUMBER_1</vt:lpstr>
      <vt:lpstr>'x-207'!TABLE_SERIES_NUMBER_1</vt:lpstr>
      <vt:lpstr>'x-208'!TABLE_SERIES_NUMBER_1</vt:lpstr>
      <vt:lpstr>'x-209'!TABLE_SERIES_NUMBER_1</vt:lpstr>
      <vt:lpstr>'x-210'!TABLE_SERIES_NUMBER_1</vt:lpstr>
      <vt:lpstr>'x-211'!TABLE_SERIES_NUMBER_1</vt:lpstr>
      <vt:lpstr>'x-212'!TABLE_SERIES_NUMBER_1</vt:lpstr>
      <vt:lpstr>'x-213'!TABLE_SERIES_NUMBER_1</vt:lpstr>
      <vt:lpstr>'x-214'!TABLE_SERIES_NUMBER_1</vt:lpstr>
      <vt:lpstr>'x-215'!TABLE_SERIES_NUMBER_1</vt:lpstr>
      <vt:lpstr>'x-216'!TABLE_SERIES_NUMBER_1</vt:lpstr>
      <vt:lpstr>'x-217'!TABLE_SERIES_NUMBER_1</vt:lpstr>
      <vt:lpstr>'x-218'!TABLE_SERIES_NUMBER_1</vt:lpstr>
      <vt:lpstr>'x-219'!TABLE_SERIES_NUMBER_1</vt:lpstr>
      <vt:lpstr>'x-220'!TABLE_SERIES_NUMBER_1</vt:lpstr>
      <vt:lpstr>'x-221'!TABLE_SERIES_NUMBER_1</vt:lpstr>
      <vt:lpstr>'x-222'!TABLE_SERIES_NUMBER_1</vt:lpstr>
      <vt:lpstr>'x-224'!TABLE_SERIES_NUMBER_1</vt:lpstr>
      <vt:lpstr>'x-225'!TABLE_SERIES_NUMBER_1</vt:lpstr>
      <vt:lpstr>'x-226'!TABLE_SERIES_NUMBER_1</vt:lpstr>
      <vt:lpstr>'x-231'!TABLE_SERIES_NUMBER_1</vt:lpstr>
      <vt:lpstr>'x-232'!TABLE_SERIES_NUMBER_1</vt:lpstr>
      <vt:lpstr>'x-233'!TABLE_SERIES_NUMBER_1</vt:lpstr>
      <vt:lpstr>'x-234'!TABLE_SERIES_NUMBER_1</vt:lpstr>
      <vt:lpstr>'x-235'!TABLE_SERIES_NUMBER_1</vt:lpstr>
      <vt:lpstr>'x-236'!TABLE_SERIES_NUMBER_1</vt:lpstr>
      <vt:lpstr>'x-237'!TABLE_SERIES_NUMBER_1</vt:lpstr>
      <vt:lpstr>'x-238'!TABLE_SERIES_NUMBER_1</vt:lpstr>
      <vt:lpstr>'x-301'!TABLE_SERIES_NUMBER_1</vt:lpstr>
      <vt:lpstr>'x-302'!TABLE_SERIES_NUMBER_1</vt:lpstr>
      <vt:lpstr>'x-303'!TABLE_SERIES_NUMBER_1</vt:lpstr>
      <vt:lpstr>'x-304'!TABLE_SERIES_NUMBER_1</vt:lpstr>
      <vt:lpstr>'x-315'!TABLE_SERIES_NUMBER_1</vt:lpstr>
      <vt:lpstr>'x-316'!TABLE_SERIES_NUMBER_1</vt:lpstr>
      <vt:lpstr>'x-317'!TABLE_SERIES_NUMBER_1</vt:lpstr>
      <vt:lpstr>'x-318'!TABLE_SERIES_NUMBER_1</vt:lpstr>
      <vt:lpstr>'x-319'!TABLE_SERIES_NUMBER_1</vt:lpstr>
      <vt:lpstr>'x-320'!TABLE_SERIES_NUMBER_1</vt:lpstr>
      <vt:lpstr>'x-321'!TABLE_SERIES_NUMBER_1</vt:lpstr>
      <vt:lpstr>'x-322'!TABLE_SERIES_NUMBER_1</vt:lpstr>
      <vt:lpstr>'x-323'!TABLE_SERIES_NUMBER_1</vt:lpstr>
      <vt:lpstr>'x-324'!TABLE_SERIES_NUMBER_1</vt:lpstr>
      <vt:lpstr>'x-401'!TABLE_SERIES_NUMBER_1</vt:lpstr>
      <vt:lpstr>'x-402'!TABLE_SERIES_NUMBER_1</vt:lpstr>
      <vt:lpstr>'x-403'!TABLE_SERIES_NUMBER_1</vt:lpstr>
      <vt:lpstr>'x-404'!TABLE_SERIES_NUMBER_1</vt:lpstr>
      <vt:lpstr>'x-405'!TABLE_SERIES_NUMBER_1</vt:lpstr>
      <vt:lpstr>'x-406'!TABLE_SERIES_NUMBER_1</vt:lpstr>
      <vt:lpstr>'x-407'!TABLE_SERIES_NUMBER_1</vt:lpstr>
      <vt:lpstr>'x-408'!TABLE_SERIES_NUMBER_1</vt:lpstr>
      <vt:lpstr>'x-409'!TABLE_SERIES_NUMBER_1</vt:lpstr>
      <vt:lpstr>'x-410'!TABLE_SERIES_NUMBER_1</vt:lpstr>
      <vt:lpstr>'x-411'!TABLE_SERIES_NUMBER_1</vt:lpstr>
      <vt:lpstr>'x-412'!TABLE_SERIES_NUMBER_1</vt:lpstr>
      <vt:lpstr>'x-413'!TABLE_SERIES_NUMBER_1</vt:lpstr>
      <vt:lpstr>'x-414'!TABLE_SERIES_NUMBER_1</vt:lpstr>
      <vt:lpstr>'x-501'!TABLE_SERIES_NUMBER_1</vt:lpstr>
      <vt:lpstr>'x-502'!TABLE_SERIES_NUMBER_1</vt:lpstr>
      <vt:lpstr>'x-503'!TABLE_SERIES_NUMBER_1</vt:lpstr>
      <vt:lpstr>'x-504'!TABLE_SERIES_NUMBER_1</vt:lpstr>
      <vt:lpstr>'x-505'!TABLE_SERIES_NUMBER_1</vt:lpstr>
      <vt:lpstr>'x-601'!TABLE_SERIES_NUMBER_1</vt:lpstr>
      <vt:lpstr>'x-602'!TABLE_SERIES_NUMBER_1</vt:lpstr>
      <vt:lpstr>'x-603'!TABLE_SERIES_NUMBER_1</vt:lpstr>
      <vt:lpstr>'x-604'!TABLE_SERIES_NUMBER_1</vt:lpstr>
      <vt:lpstr>'x-605'!TABLE_SERIES_NUMBER_1</vt:lpstr>
      <vt:lpstr>'x-606'!TABLE_SERIES_NUMBER_1</vt:lpstr>
      <vt:lpstr>'x-607'!TABLE_SERIES_NUMBER_1</vt:lpstr>
      <vt:lpstr>'x-608'!TABLE_SERIES_NUMBER_1</vt:lpstr>
      <vt:lpstr>'x-609'!TABLE_SERIES_NUMBER_1</vt:lpstr>
      <vt:lpstr>'x-610'!TABLE_SERIES_NUMBER_1</vt:lpstr>
      <vt:lpstr>'x-611'!TABLE_SERIES_NUMBER_1</vt:lpstr>
      <vt:lpstr>'x-702'!TABLE_SERIES_NUMBER_1</vt:lpstr>
      <vt:lpstr>'x-703'!TABLE_SERIES_NUMBER_1</vt:lpstr>
      <vt:lpstr>'x-704'!TABLE_SERIES_NUMBER_1</vt:lpstr>
      <vt:lpstr>'x-705'!TABLE_SERIES_NUMBER_1</vt:lpstr>
      <vt:lpstr>'x-706'!TABLE_SERIES_NUMBER_1</vt:lpstr>
      <vt:lpstr>'x-707'!TABLE_SERIES_NUMBER_1</vt:lpstr>
      <vt:lpstr>'x-708'!TABLE_SERIES_NUMBER_1</vt:lpstr>
      <vt:lpstr>'x-709'!TABLE_SERIES_NUMBER_1</vt:lpstr>
      <vt:lpstr>'x-710'!TABLE_SERIES_NUMBER_1</vt:lpstr>
      <vt:lpstr>'x-711'!TABLE_SERIES_NUMBER_1</vt:lpstr>
      <vt:lpstr>'x-712'!TABLE_SERIES_NUMBER_1</vt:lpstr>
      <vt:lpstr>'x-713'!TABLE_SERIES_NUMBER_1</vt:lpstr>
      <vt:lpstr>'x-714'!TABLE_SERIES_NUMBER_1</vt:lpstr>
      <vt:lpstr>'x-715'!TABLE_SERIES_NUMBER_1</vt:lpstr>
      <vt:lpstr>'x-716'!TABLE_SERIES_NUMBER_1</vt:lpstr>
      <vt:lpstr>'x-717'!TABLE_SERIES_NUMBER_1</vt:lpstr>
      <vt:lpstr>'x-718'!TABLE_SERIES_NUMBER_1</vt:lpstr>
      <vt:lpstr>'x-719'!TABLE_SERIES_NUMBER_1</vt:lpstr>
      <vt:lpstr>'x-720'!TABLE_SERIES_NUMBER_1</vt:lpstr>
      <vt:lpstr>'x-721'!TABLE_SERIES_NUMBER_1</vt:lpstr>
      <vt:lpstr>'x-722'!TABLE_SERIES_NUMBER_1</vt:lpstr>
      <vt:lpstr>'x-723'!TABLE_SERIES_NUMBER_1</vt:lpstr>
      <vt:lpstr>'x-724'!TABLE_SERIES_NUMBER_1</vt:lpstr>
      <vt:lpstr>'x-725'!TABLE_SERIES_NUMBER_1</vt:lpstr>
      <vt:lpstr>'x-726'!TABLE_SERIES_NUMBER_1</vt:lpstr>
      <vt:lpstr>'x-727'!TABLE_SERIES_NUMBER_1</vt:lpstr>
      <vt:lpstr>'x-728'!TABLE_SERIES_NUMBER_1</vt:lpstr>
      <vt:lpstr>'x-801'!TABLE_SERIES_NUMBER_1</vt:lpstr>
      <vt:lpstr>'x-802'!TABLE_SERIES_NUMBER_1</vt:lpstr>
      <vt:lpstr>'x-803'!TABLE_SERIES_NUMBER_1</vt:lpstr>
      <vt:lpstr>'x-804'!TABLE_SERIES_NUMBER_1</vt:lpstr>
      <vt:lpstr>'x-805'!TABLE_SERIES_NUMBER_1</vt:lpstr>
      <vt:lpstr>'x-806'!TABLE_SERIES_NUMBER_1</vt:lpstr>
      <vt:lpstr>'x-807'!TABLE_SERIES_NUMBER_1</vt:lpstr>
      <vt:lpstr>title</vt:lpstr>
      <vt:lpstr>title_new</vt:lpstr>
      <vt:lpstr>TPSNI</vt:lpstr>
    </vt:vector>
  </TitlesOfParts>
  <Company>Government Actuary's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Allan</dc:creator>
  <cp:lastModifiedBy>Harris, Christopher - GAD</cp:lastModifiedBy>
  <cp:lastPrinted>2018-04-16T10:00:14Z</cp:lastPrinted>
  <dcterms:created xsi:type="dcterms:W3CDTF">2007-01-30T12:07:56Z</dcterms:created>
  <dcterms:modified xsi:type="dcterms:W3CDTF">2025-02-28T20:32:28Z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W-DOC-ID">
    <vt:lpwstr>3ca5445f6e7b4f7d890fddad30f93fa4</vt:lpwstr>
  </property>
  <property fmtid="{D5CDD505-2E9C-101B-9397-08002B2CF9AE}" pid="3" name="SW-FINGERPRINT">
    <vt:lpwstr/>
  </property>
  <property fmtid="{D5CDD505-2E9C-101B-9397-08002B2CF9AE}" pid="4" name="ContentTypeId">
    <vt:lpwstr>0x010100F3DA492754083E45834DB37B66A75980002A3B63146CD44B419A2F18985232D5ED</vt:lpwstr>
  </property>
  <property fmtid="{D5CDD505-2E9C-101B-9397-08002B2CF9AE}" pid="5" name="_dlc_DocIdItemGuid">
    <vt:lpwstr>2fbce16f-7abd-443b-a384-f4f03fab94b1</vt:lpwstr>
  </property>
  <property fmtid="{D5CDD505-2E9C-101B-9397-08002B2CF9AE}" pid="6" name="HMT_DocumentType">
    <vt:lpwstr>1;#Other|150be646-4ed5-450e-b2aa-5a7d8e5fc7d1</vt:lpwstr>
  </property>
  <property fmtid="{D5CDD505-2E9C-101B-9397-08002B2CF9AE}" pid="7" name="HMT_Group">
    <vt:lpwstr/>
  </property>
  <property fmtid="{D5CDD505-2E9C-101B-9397-08002B2CF9AE}" pid="8" name="MediaServiceImageTags">
    <vt:lpwstr/>
  </property>
  <property fmtid="{D5CDD505-2E9C-101B-9397-08002B2CF9AE}" pid="9" name="HMT_SubTeam">
    <vt:lpwstr/>
  </property>
  <property fmtid="{D5CDD505-2E9C-101B-9397-08002B2CF9AE}" pid="10" name="HMT_Team">
    <vt:lpwstr/>
  </property>
  <property fmtid="{D5CDD505-2E9C-101B-9397-08002B2CF9AE}" pid="11" name="HMT_Category">
    <vt:lpwstr/>
  </property>
  <property fmtid="{D5CDD505-2E9C-101B-9397-08002B2CF9AE}" pid="12" name="HMT_Classification">
    <vt:lpwstr/>
  </property>
</Properties>
</file>